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305" windowWidth="15330" windowHeight="4365" activeTab="0"/>
  </bookViews>
  <sheets>
    <sheet name="Rekapitulace" sheetId="1" r:id="rId1"/>
    <sheet name="Mot" sheetId="2" r:id="rId2"/>
    <sheet name="MaR" sheetId="3" r:id="rId3"/>
    <sheet name="ASŘTP" sheetId="4" r:id="rId4"/>
    <sheet name="As" sheetId="5" r:id="rId5"/>
  </sheets>
  <definedNames>
    <definedName name="_xlnm.Print_Titles" localSheetId="4">'As'!$4:$4</definedName>
    <definedName name="_xlnm.Print_Titles" localSheetId="3">'ASŘTP'!$4:$4</definedName>
    <definedName name="_xlnm.Print_Titles" localSheetId="2">'MaR'!$4:$4</definedName>
    <definedName name="_xlnm.Print_Titles" localSheetId="1">'Mot'!$4:$4</definedName>
    <definedName name="_xlnm.Print_Area" localSheetId="4">'As'!$A:$N</definedName>
    <definedName name="_xlnm.Print_Area" localSheetId="3">'ASŘTP'!$A:$N</definedName>
    <definedName name="_xlnm.Print_Area" localSheetId="2">'MaR'!$A:$N</definedName>
    <definedName name="_xlnm.Print_Area" localSheetId="1">'Mot'!$A:$N</definedName>
    <definedName name="OLE_LINK1" localSheetId="4">'As'!#REF!</definedName>
    <definedName name="OLE_LINK1" localSheetId="3">'ASŘTP'!#REF!</definedName>
    <definedName name="OLE_LINK1" localSheetId="2">'MaR'!#REF!</definedName>
    <definedName name="OLE_LINK1" localSheetId="1">'Mot'!#REF!</definedName>
    <definedName name="Z_2744590B_B161_4B25_9BA4_8F3FFB1135FD_.wvu.Cols" localSheetId="4" hidden="1">'As'!$A:$A,'As'!#REF!,'As'!#REF!</definedName>
    <definedName name="Z_2744590B_B161_4B25_9BA4_8F3FFB1135FD_.wvu.Cols" localSheetId="3" hidden="1">'ASŘTP'!$A:$A,'ASŘTP'!#REF!,'ASŘTP'!#REF!</definedName>
    <definedName name="Z_2744590B_B161_4B25_9BA4_8F3FFB1135FD_.wvu.Cols" localSheetId="2" hidden="1">'MaR'!$A:$A,'MaR'!#REF!,'MaR'!#REF!</definedName>
    <definedName name="Z_2744590B_B161_4B25_9BA4_8F3FFB1135FD_.wvu.Cols" localSheetId="1" hidden="1">'Mot'!$A:$A,'Mot'!#REF!,'Mot'!#REF!</definedName>
    <definedName name="Z_2744590B_B161_4B25_9BA4_8F3FFB1135FD_.wvu.FilterData" localSheetId="4" hidden="1">'As'!$A$1:$N$5</definedName>
    <definedName name="Z_2744590B_B161_4B25_9BA4_8F3FFB1135FD_.wvu.FilterData" localSheetId="3" hidden="1">'ASŘTP'!$A$1:$N$5</definedName>
    <definedName name="Z_2744590B_B161_4B25_9BA4_8F3FFB1135FD_.wvu.FilterData" localSheetId="2" hidden="1">'MaR'!$A$1:$N$5</definedName>
    <definedName name="Z_2744590B_B161_4B25_9BA4_8F3FFB1135FD_.wvu.FilterData" localSheetId="1" hidden="1">'Mot'!$A$1:$N$5</definedName>
    <definedName name="Z_2744590B_B161_4B25_9BA4_8F3FFB1135FD_.wvu.PrintArea" localSheetId="4" hidden="1">'As'!$A:$N</definedName>
    <definedName name="Z_2744590B_B161_4B25_9BA4_8F3FFB1135FD_.wvu.PrintArea" localSheetId="3" hidden="1">'ASŘTP'!$A:$N</definedName>
    <definedName name="Z_2744590B_B161_4B25_9BA4_8F3FFB1135FD_.wvu.PrintArea" localSheetId="2" hidden="1">'MaR'!$A:$N</definedName>
    <definedName name="Z_2744590B_B161_4B25_9BA4_8F3FFB1135FD_.wvu.PrintArea" localSheetId="1" hidden="1">'Mot'!$A:$N</definedName>
    <definedName name="Z_2744590B_B161_4B25_9BA4_8F3FFB1135FD_.wvu.PrintTitles" localSheetId="4" hidden="1">'As'!$4:$4</definedName>
    <definedName name="Z_2744590B_B161_4B25_9BA4_8F3FFB1135FD_.wvu.PrintTitles" localSheetId="3" hidden="1">'ASŘTP'!$4:$4</definedName>
    <definedName name="Z_2744590B_B161_4B25_9BA4_8F3FFB1135FD_.wvu.PrintTitles" localSheetId="2" hidden="1">'MaR'!$4:$4</definedName>
    <definedName name="Z_2744590B_B161_4B25_9BA4_8F3FFB1135FD_.wvu.PrintTitles" localSheetId="1" hidden="1">'Mot'!$4:$4</definedName>
    <definedName name="Z_701F64D8_8D3B_4A15_A6B5_81CD92164B5D_.wvu.FilterData" localSheetId="4" hidden="1">'As'!$A$1:$N$5</definedName>
    <definedName name="Z_701F64D8_8D3B_4A15_A6B5_81CD92164B5D_.wvu.FilterData" localSheetId="3" hidden="1">'ASŘTP'!$A$1:$N$5</definedName>
    <definedName name="Z_701F64D8_8D3B_4A15_A6B5_81CD92164B5D_.wvu.FilterData" localSheetId="2" hidden="1">'MaR'!$A$1:$N$5</definedName>
    <definedName name="Z_701F64D8_8D3B_4A15_A6B5_81CD92164B5D_.wvu.FilterData" localSheetId="1" hidden="1">'Mot'!$A$1:$N$5</definedName>
    <definedName name="Z_701F64D8_8D3B_4A15_A6B5_81CD92164B5D_.wvu.PrintArea" localSheetId="4" hidden="1">'As'!$A:$N</definedName>
    <definedName name="Z_701F64D8_8D3B_4A15_A6B5_81CD92164B5D_.wvu.PrintArea" localSheetId="3" hidden="1">'ASŘTP'!$A:$N</definedName>
    <definedName name="Z_701F64D8_8D3B_4A15_A6B5_81CD92164B5D_.wvu.PrintArea" localSheetId="2" hidden="1">'MaR'!$A:$N</definedName>
    <definedName name="Z_701F64D8_8D3B_4A15_A6B5_81CD92164B5D_.wvu.PrintArea" localSheetId="1" hidden="1">'Mot'!$A:$N</definedName>
    <definedName name="Z_701F64D8_8D3B_4A15_A6B5_81CD92164B5D_.wvu.PrintTitles" localSheetId="4" hidden="1">'As'!$4:$4</definedName>
    <definedName name="Z_701F64D8_8D3B_4A15_A6B5_81CD92164B5D_.wvu.PrintTitles" localSheetId="3" hidden="1">'ASŘTP'!$4:$4</definedName>
    <definedName name="Z_701F64D8_8D3B_4A15_A6B5_81CD92164B5D_.wvu.PrintTitles" localSheetId="2" hidden="1">'MaR'!$4:$4</definedName>
    <definedName name="Z_701F64D8_8D3B_4A15_A6B5_81CD92164B5D_.wvu.PrintTitles" localSheetId="1" hidden="1">'Mot'!$4:$4</definedName>
  </definedNames>
  <calcPr fullCalcOnLoad="1"/>
</workbook>
</file>

<file path=xl/sharedStrings.xml><?xml version="1.0" encoding="utf-8"?>
<sst xmlns="http://schemas.openxmlformats.org/spreadsheetml/2006/main" count="427" uniqueCount="151">
  <si>
    <t>-</t>
  </si>
  <si>
    <t>Část</t>
  </si>
  <si>
    <t>Dodávky</t>
  </si>
  <si>
    <t>Montáže</t>
  </si>
  <si>
    <t>Cena</t>
  </si>
  <si>
    <t>Celkem v CZK bez DPH</t>
  </si>
  <si>
    <t>Rekapitulace - VDJ Zaháj</t>
  </si>
  <si>
    <t>VDJ Zaháj</t>
  </si>
  <si>
    <t>Motorická elektroinstalace</t>
  </si>
  <si>
    <t>ks</t>
  </si>
  <si>
    <t>sada</t>
  </si>
  <si>
    <t>Spona</t>
  </si>
  <si>
    <t>Patice</t>
  </si>
  <si>
    <t>Výchozí revize el.zařízení</t>
  </si>
  <si>
    <t>Provedení požadovaných měření a následné zpracování revizní zprávy</t>
  </si>
  <si>
    <t>Demontáže a provizorní řešení</t>
  </si>
  <si>
    <t>Položka obsahuje:</t>
  </si>
  <si>
    <t>- montáž a zprovoznění provizorních rozváděčů a kabelových tras</t>
  </si>
  <si>
    <t>- odpojení a zabezpečení stávajících zařízení</t>
  </si>
  <si>
    <t>- demontáž stávajících rozváděčů a kabelových tras</t>
  </si>
  <si>
    <t>- likvidace odpadu</t>
  </si>
  <si>
    <t>Ostatní materiál a práce</t>
  </si>
  <si>
    <t>- zaškolení pracovníků provozovatele na obsluhu zařízení</t>
  </si>
  <si>
    <t>- komplexní zkoušky</t>
  </si>
  <si>
    <t>- doprava, přesun materiálu</t>
  </si>
  <si>
    <t>- dokumentace skutečného provedení</t>
  </si>
  <si>
    <t>Měření a regulace</t>
  </si>
  <si>
    <t>- provedení požadovaných měření a následné zpracování revizní zprávy</t>
  </si>
  <si>
    <t>ASŘTP</t>
  </si>
  <si>
    <t>SW komunikační</t>
  </si>
  <si>
    <t>SW projekt</t>
  </si>
  <si>
    <t>SW aplikační pro ovládací panel</t>
  </si>
  <si>
    <t>Přenosové zařízení</t>
  </si>
  <si>
    <t>Dno kabelové jednodílné ŠxH 800x400</t>
  </si>
  <si>
    <t>Rozváděč skříňový, plné dveře, mont.panel VxŠxH 1400x800x400</t>
  </si>
  <si>
    <t>Podstavec - přední a zadní díl VxŠ 200x800</t>
  </si>
  <si>
    <t>Podstavec - boční díl VxH 200x400</t>
  </si>
  <si>
    <t>Příčník jednoduchý H 400</t>
  </si>
  <si>
    <t>Svodič přepětí třípólový Typ 1 + 2, signalizační kontakt</t>
  </si>
  <si>
    <t>Jistič třípolový C32/3</t>
  </si>
  <si>
    <t>Spoušť napěťová 230V</t>
  </si>
  <si>
    <t>Ovladač plastový kompletní Stop tlačítko, pootočením odblokovat</t>
  </si>
  <si>
    <t>Štítek kruhový Pod stop tlačítko, žlutý</t>
  </si>
  <si>
    <t>Ochranný kovový kryt pod stop tlačítko, žlutý</t>
  </si>
  <si>
    <t>Vývodka PG 29 vč.matice IP68</t>
  </si>
  <si>
    <t>Vývodka PG 11 vč.matice IP68</t>
  </si>
  <si>
    <t>Svorkovnice řadová šroubová 16mm2, béžová</t>
  </si>
  <si>
    <t>Jistič jednopólový B10/1</t>
  </si>
  <si>
    <t>Chránič proudový dvoupólový 2p, 25A, 0,03A</t>
  </si>
  <si>
    <t>Svítidlo LED 230V/4W IP20</t>
  </si>
  <si>
    <t>Zásuvka servisní 230V/16A</t>
  </si>
  <si>
    <t>Těleso topné 20W, IP54</t>
  </si>
  <si>
    <t>Jistič jednopólový C4/1</t>
  </si>
  <si>
    <t>Termostat rozpínací pro topná tělesa (0 - 60°C), 10A</t>
  </si>
  <si>
    <t>Relé kontroly síť.napětí 1x přep.kontakt-230V</t>
  </si>
  <si>
    <t>Pojistka skleněná F35A, 1A</t>
  </si>
  <si>
    <t>Svorkovnice řadová s pojistkou a LED 4mm2, 10-36VAC/DC, max. 6,3A</t>
  </si>
  <si>
    <t>Modul ochranný 6-250V DC</t>
  </si>
  <si>
    <t>Relé pomocné 4xpřep.kont. 24V</t>
  </si>
  <si>
    <t>Relé pomocné 4xpřep.kont. 230V</t>
  </si>
  <si>
    <t>Modul ochranný 6-48V</t>
  </si>
  <si>
    <t>Stykač třípólový reverzační 6A/24V</t>
  </si>
  <si>
    <t>Spouštěč motorů 0,4-0,63A</t>
  </si>
  <si>
    <t>Kontakt pomocný 1xNO,1xNC</t>
  </si>
  <si>
    <t>Vývodka PG 13,5 vč.matice IP68</t>
  </si>
  <si>
    <t>Svorkovnice řadová PUSH-IN 2.5mm2, béžová</t>
  </si>
  <si>
    <t>Svorkovnice řadová PUSH-IN 1.5mm2, béžová</t>
  </si>
  <si>
    <t>Chránič proudový čtyřpólový, odolný proti rušení 4p,40A,0,03A</t>
  </si>
  <si>
    <t>Kontakt pomocný 1xNO, 1xNC</t>
  </si>
  <si>
    <t>Jistič třípolový C16/3</t>
  </si>
  <si>
    <t>Vývodka PG 16 vč.matice IP68</t>
  </si>
  <si>
    <t>Vývodka PG 9 vč.matice IP68</t>
  </si>
  <si>
    <t>Jistič jednopólový C16/1</t>
  </si>
  <si>
    <t>Jistič jednopólový C10/1</t>
  </si>
  <si>
    <t>Rozvaděč [03RM1]</t>
  </si>
  <si>
    <t>kpl</t>
  </si>
  <si>
    <t>Výroba rozvaděče</t>
  </si>
  <si>
    <t>Materiál v rozvaděči</t>
  </si>
  <si>
    <t>Rozvadeč obsahuje:</t>
  </si>
  <si>
    <t>Sada pomocného propojovacího a konstrukčního materiálu</t>
  </si>
  <si>
    <t>El. šoupátko na odtoku z akumulace směr [ES3]</t>
  </si>
  <si>
    <t>Napájení a monitoring čerpadla m1 (ats) [M1]</t>
  </si>
  <si>
    <t>Napájení a monitoring čerpadla m2 (ats) [M2]</t>
  </si>
  <si>
    <t>Ústředna zabezpečovací - set ústředna, box, klávesbice s LCD</t>
  </si>
  <si>
    <t>Akumulátor 12V/4Ah</t>
  </si>
  <si>
    <t>Relé pomocné 4xpřep.kont. 12V</t>
  </si>
  <si>
    <t>Pojistka skleněná F35A, 500mA</t>
  </si>
  <si>
    <t>Termopto 24VDC / 5-48VDC, 100mA</t>
  </si>
  <si>
    <t>Bočnice pro bleskojistku -</t>
  </si>
  <si>
    <t>Bleskojistka 24V pro analogové signály 24V, 0,5A, 1-kanál</t>
  </si>
  <si>
    <t>Rozvaděč - doplnění [03RM1]</t>
  </si>
  <si>
    <t>Vodoměr směr kravín [FIQ1]</t>
  </si>
  <si>
    <t>Vodoměr směr kornice [FIQ2]</t>
  </si>
  <si>
    <t>Vodoměr směr litomyšl [FIQ3]</t>
  </si>
  <si>
    <t>Měření hladiny aku 1 [LIC1]</t>
  </si>
  <si>
    <t>Měření hladiny aku 2 [LIC2]</t>
  </si>
  <si>
    <t>Mezní měření hladiny v aku 1 [LZ1]</t>
  </si>
  <si>
    <t>Mezní měření hladiny v aku 2 [LZ2]</t>
  </si>
  <si>
    <t>Měření tlaku [PIC1]</t>
  </si>
  <si>
    <t>Měření chlóru ve vodě [QIC1]</t>
  </si>
  <si>
    <t>Zabezpečení objektu [EZS1]</t>
  </si>
  <si>
    <t>Infračidlo PIR duální [EZS1ED1]</t>
  </si>
  <si>
    <t>Piezosiréna 12V [EZS1HA1]</t>
  </si>
  <si>
    <t>Svorkovnice řadová průchozí 0,5-6mm2 modrá 6 polová</t>
  </si>
  <si>
    <t>Svorkovnice řadová průchozí 0,5-6mm2 rudá 6 polová</t>
  </si>
  <si>
    <t>Svorkovnice řadová průchozí napájecí 0,5-6mm2 modrá</t>
  </si>
  <si>
    <t>Svorkovnice řadová průchozí napájecí 0,5-6mm2 rudá</t>
  </si>
  <si>
    <t>Bočnice svorkovnice průchozí</t>
  </si>
  <si>
    <t>Svodič přepětí dvoupólový Typ 3</t>
  </si>
  <si>
    <t>Radiostanice-příslušenství [AE]</t>
  </si>
  <si>
    <t>Kabel propojovací CDA70/CDM70 - M232 [AE1MI1]</t>
  </si>
  <si>
    <t>Modul komunikace 232-oddělovač [AE1MI1]</t>
  </si>
  <si>
    <t>Zdrojová soustava [GU]</t>
  </si>
  <si>
    <t>Zdroj spínaný 24V, 70W [GU1]</t>
  </si>
  <si>
    <t>Kabel propojovací stíněný M340/Magelis/PC - Switch [GU1WS1]</t>
  </si>
  <si>
    <t>Řídicí jednotka [OPLC]</t>
  </si>
  <si>
    <t>OPLC DI20x, RO12x, AI/DI2x 1xRS232/485 [OPLC]</t>
  </si>
  <si>
    <t>Zálohovaný zdroj ups [UPS]</t>
  </si>
  <si>
    <t>Zdroj záložní 600VA [UPS]</t>
  </si>
  <si>
    <t>Vstupně / výstupní moduly řídicí jednotk [VV]</t>
  </si>
  <si>
    <t>IO rozšiřující modul DI16x, RO8x, AI3x [VV1]</t>
  </si>
  <si>
    <t>Kabel propojovací stíněný V130/V350 - EX-D16** [VV1WS1]</t>
  </si>
  <si>
    <t>Programové vybavení pro řídicí jednotku</t>
  </si>
  <si>
    <t>SW aplikační pro PLC</t>
  </si>
  <si>
    <t>Programové vybavení pro ovládací panel operátora</t>
  </si>
  <si>
    <t>Programové vybavení pro dispečerské pracoviště</t>
  </si>
  <si>
    <t>SW aplikační pro vizualizaci na DSP</t>
  </si>
  <si>
    <t>Paramet. stav. rds [AE]</t>
  </si>
  <si>
    <t>Parametrizace radiostanice [AE1]</t>
  </si>
  <si>
    <t>V ceně je obsaženo zapojení zařízení.</t>
  </si>
  <si>
    <t>V ceně je obsaženo zapojení a seřízení elektropohonu.</t>
  </si>
  <si>
    <t>Položka zahrnuje rozvaděč sloužící pro napájení veškerých elektrospotřebičů náležících do příslušného PS. Všechny sběrnice, svorky i ostatní nainstalované prvky musí být viditelně označeny. Součástí dodávky bude montáž rozvaděče včetně nosných konstrukcí, propojení všech komponent, ukončení kabelů.</t>
  </si>
  <si>
    <t>V ceně je obsažena dodávka, montáž, zapojení, nastavení a zprovoznění zařízení.</t>
  </si>
  <si>
    <t>Rozšíření rozváděče pro MaR. Položka neobsahuje dodávku dalšího rozváděče. Položka obsahuje dodávku a montáž prvků pro komponenty MaR.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</si>
  <si>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Rozšíření rozváděče pro ASŘTP. Položka neobsahuje dodávku dalšího rozváděče. Položka obsahuje dodávku a montáž prvků pro komponenty ASŘTP. Montáž těchto prvků bude provedena do vymezené části rozváděče motorické elektroinstalace. Všechny prvky musí být viditelně označeny. Součástí dodávky je kompletní montáž těchto prvků včetně konstrukcí, propojení jednotlivých prvků, ukončení kabelů.</t>
  </si>
  <si>
    <t>Pol.č.</t>
  </si>
  <si>
    <t>Popis položky</t>
  </si>
  <si>
    <t>M.j.</t>
  </si>
  <si>
    <t>Množ.</t>
  </si>
  <si>
    <t>Jedn. cena dod.</t>
  </si>
  <si>
    <t>Celk.cena dod.</t>
  </si>
  <si>
    <t>Jedn. cena mon.</t>
  </si>
  <si>
    <t>Celk.cena mon</t>
  </si>
  <si>
    <t>Jedn. cena</t>
  </si>
  <si>
    <t>Celk.cena bez DPH</t>
  </si>
  <si>
    <t>DPH</t>
  </si>
  <si>
    <t>Celková cena vč. DPH</t>
  </si>
  <si>
    <t xml:space="preserve"> </t>
  </si>
  <si>
    <t>Kč</t>
  </si>
  <si>
    <t>Celkem</t>
  </si>
  <si>
    <t>Přenos do souhrné tabulky</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</si>
</sst>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d\.\ mmmm\ yyyy"/>
    <numFmt numFmtId="178" formatCode="General_)"/>
    <numFmt numFmtId="179" formatCode="d/m/yy"/>
    <numFmt numFmtId="180" formatCode="d/m/"/>
    <numFmt numFmtId="181" formatCode="d/m\."/>
    <numFmt numFmtId="182" formatCode="mmm\-yy"/>
    <numFmt numFmtId="183" formatCode="yyyy"/>
    <numFmt numFmtId="184" formatCode="0\=&quot; &quot;"/>
    <numFmt numFmtId="185" formatCode="&quot; &quot;"/>
    <numFmt numFmtId="186" formatCode="[=0]\ &quot; &quot;;General"/>
    <numFmt numFmtId="187" formatCode="#,##0.00\ _K_č"/>
    <numFmt numFmtId="188" formatCode="[=0]\ &quot; &quot;;#,##0.00\ _K_č"/>
    <numFmt numFmtId="189" formatCode="[=0]\ &quot; &quot;;#,##0.00"/>
    <numFmt numFmtId="190" formatCode="#,##0.00\ \ _K_č"/>
    <numFmt numFmtId="191" formatCode="#,##0.00####_K_č"/>
    <numFmt numFmtId="192" formatCode="#,###,##0.00_K_č"/>
    <numFmt numFmtId="193" formatCode="[$-405]d\.\ mmmm\ yyyy"/>
    <numFmt numFmtId="194" formatCode="[$-405]d\.\ mmmm\ yyyy;@"/>
  </numFmts>
  <fonts count="41">
    <font>
      <sz val="10"/>
      <name val="Arial"/>
      <family val="0"/>
    </font>
    <font>
      <u val="single"/>
      <sz val="8"/>
      <color indexed="12"/>
      <name val="Arial"/>
      <family val="2"/>
    </font>
    <font>
      <u val="single"/>
      <sz val="8"/>
      <color indexed="36"/>
      <name val="Arial"/>
      <family val="2"/>
    </font>
    <font>
      <b/>
      <sz val="10"/>
      <name val="Arial"/>
      <family val="2"/>
    </font>
    <font>
      <b/>
      <i/>
      <sz val="10"/>
      <name val="Arial"/>
      <family val="2"/>
    </font>
    <font>
      <i/>
      <sz val="9"/>
      <name val="Arial"/>
      <family val="2"/>
    </font>
    <font>
      <sz val="7"/>
      <name val="Arial"/>
      <family val="2"/>
    </font>
    <font>
      <sz val="11"/>
      <color indexed="8"/>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2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57">
    <xf numFmtId="0" fontId="0" fillId="0" borderId="0" xfId="0" applyAlignment="1">
      <alignment/>
    </xf>
    <xf numFmtId="0" fontId="0" fillId="0" borderId="0" xfId="0" applyBorder="1" applyAlignment="1">
      <alignment horizontal="center" vertical="top"/>
    </xf>
    <xf numFmtId="0" fontId="5" fillId="0" borderId="10" xfId="0" applyNumberFormat="1" applyFont="1" applyFill="1" applyBorder="1" applyAlignment="1">
      <alignment horizontal="center" wrapText="1"/>
    </xf>
    <xf numFmtId="0" fontId="0" fillId="0" borderId="0" xfId="0" applyFont="1" applyBorder="1" applyAlignment="1">
      <alignment vertical="top"/>
    </xf>
    <xf numFmtId="0" fontId="4" fillId="33" borderId="10" xfId="0" applyFont="1" applyFill="1" applyBorder="1" applyAlignment="1">
      <alignment horizontal="center" vertical="top"/>
    </xf>
    <xf numFmtId="0" fontId="4" fillId="33" borderId="10" xfId="0" applyFont="1" applyFill="1" applyBorder="1" applyAlignment="1">
      <alignment horizontal="center" vertical="top" wrapText="1"/>
    </xf>
    <xf numFmtId="0" fontId="0" fillId="0" borderId="10" xfId="0" applyNumberFormat="1" applyFont="1" applyBorder="1" applyAlignment="1">
      <alignment vertical="top"/>
    </xf>
    <xf numFmtId="0" fontId="0" fillId="0" borderId="10" xfId="0" applyNumberFormat="1" applyFont="1" applyBorder="1" applyAlignment="1">
      <alignment vertical="top" wrapText="1"/>
    </xf>
    <xf numFmtId="0" fontId="0" fillId="0" borderId="0" xfId="0" applyAlignment="1">
      <alignment/>
    </xf>
    <xf numFmtId="0" fontId="0" fillId="0" borderId="0" xfId="0" applyAlignment="1">
      <alignment vertical="top" wrapText="1"/>
    </xf>
    <xf numFmtId="0" fontId="0" fillId="0" borderId="11" xfId="0" applyBorder="1" applyAlignment="1">
      <alignment vertical="top" wrapText="1"/>
    </xf>
    <xf numFmtId="0" fontId="0" fillId="0" borderId="0" xfId="0" applyAlignment="1">
      <alignment vertical="top"/>
    </xf>
    <xf numFmtId="3" fontId="0" fillId="0" borderId="0" xfId="0" applyNumberFormat="1" applyAlignment="1">
      <alignment vertical="top"/>
    </xf>
    <xf numFmtId="0" fontId="0" fillId="0" borderId="0" xfId="0" applyBorder="1" applyAlignment="1">
      <alignment/>
    </xf>
    <xf numFmtId="0" fontId="0" fillId="0" borderId="0" xfId="0" applyBorder="1" applyAlignment="1">
      <alignment horizontal="right" vertical="top"/>
    </xf>
    <xf numFmtId="3" fontId="0" fillId="0" borderId="0" xfId="0" applyNumberFormat="1" applyBorder="1" applyAlignment="1">
      <alignment vertical="top"/>
    </xf>
    <xf numFmtId="3" fontId="0" fillId="0" borderId="0" xfId="0" applyNumberFormat="1" applyBorder="1" applyAlignment="1">
      <alignment horizontal="center" vertical="top"/>
    </xf>
    <xf numFmtId="0" fontId="0" fillId="0" borderId="0" xfId="0" applyFont="1" applyBorder="1" applyAlignment="1">
      <alignment horizontal="right" vertical="top"/>
    </xf>
    <xf numFmtId="0" fontId="3" fillId="0" borderId="0" xfId="0" applyFont="1" applyAlignment="1">
      <alignment/>
    </xf>
    <xf numFmtId="0" fontId="4" fillId="33" borderId="10" xfId="0" applyFont="1" applyFill="1" applyBorder="1" applyAlignment="1">
      <alignment vertical="top" wrapText="1"/>
    </xf>
    <xf numFmtId="0" fontId="0" fillId="0" borderId="10" xfId="0" applyBorder="1" applyAlignment="1">
      <alignment/>
    </xf>
    <xf numFmtId="0" fontId="3" fillId="0" borderId="10" xfId="0" applyFont="1" applyBorder="1" applyAlignment="1">
      <alignment/>
    </xf>
    <xf numFmtId="3" fontId="3" fillId="0" borderId="10" xfId="0" applyNumberFormat="1" applyFont="1" applyBorder="1" applyAlignment="1">
      <alignment/>
    </xf>
    <xf numFmtId="0" fontId="0" fillId="0" borderId="0" xfId="0" applyAlignment="1">
      <alignment horizontal="center"/>
    </xf>
    <xf numFmtId="0" fontId="6" fillId="0" borderId="0" xfId="0" applyFont="1" applyAlignment="1">
      <alignment horizontal="center"/>
    </xf>
    <xf numFmtId="0" fontId="6" fillId="0" borderId="0" xfId="0" applyFont="1" applyAlignment="1">
      <alignment/>
    </xf>
    <xf numFmtId="3" fontId="0" fillId="0" borderId="10" xfId="0" applyNumberFormat="1" applyBorder="1" applyAlignment="1">
      <alignment/>
    </xf>
    <xf numFmtId="0" fontId="0" fillId="0" borderId="0" xfId="0" applyBorder="1" applyAlignment="1">
      <alignment vertical="top" wrapText="1"/>
    </xf>
    <xf numFmtId="0" fontId="0" fillId="0" borderId="11" xfId="0" applyBorder="1" applyAlignment="1">
      <alignment vertical="top"/>
    </xf>
    <xf numFmtId="3" fontId="0" fillId="0" borderId="11" xfId="0" applyNumberFormat="1" applyBorder="1" applyAlignment="1">
      <alignment vertical="top"/>
    </xf>
    <xf numFmtId="0" fontId="3" fillId="0" borderId="11" xfId="0" applyFont="1" applyBorder="1" applyAlignment="1">
      <alignment vertical="top"/>
    </xf>
    <xf numFmtId="3" fontId="3" fillId="0" borderId="11" xfId="0" applyNumberFormat="1" applyFont="1" applyBorder="1" applyAlignment="1">
      <alignment vertical="top"/>
    </xf>
    <xf numFmtId="0" fontId="0" fillId="0" borderId="12" xfId="0" applyBorder="1" applyAlignment="1">
      <alignment vertical="top"/>
    </xf>
    <xf numFmtId="3" fontId="3" fillId="0" borderId="12" xfId="0" applyNumberFormat="1" applyFont="1" applyBorder="1" applyAlignment="1">
      <alignment vertical="top"/>
    </xf>
    <xf numFmtId="0" fontId="3" fillId="0" borderId="12" xfId="0" applyFont="1" applyBorder="1" applyAlignment="1">
      <alignment vertical="top"/>
    </xf>
    <xf numFmtId="0" fontId="0" fillId="0" borderId="12" xfId="0" applyBorder="1" applyAlignment="1">
      <alignment vertical="top" wrapText="1"/>
    </xf>
    <xf numFmtId="3" fontId="0" fillId="0" borderId="12" xfId="0" applyNumberFormat="1" applyBorder="1" applyAlignment="1">
      <alignment vertical="top"/>
    </xf>
    <xf numFmtId="0" fontId="0" fillId="0" borderId="0" xfId="0" applyBorder="1" applyAlignment="1">
      <alignment vertical="top"/>
    </xf>
    <xf numFmtId="3" fontId="3" fillId="0" borderId="0" xfId="0" applyNumberFormat="1"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left" vertical="top" indent="1"/>
    </xf>
    <xf numFmtId="0" fontId="0" fillId="0" borderId="0" xfId="0" applyBorder="1" applyAlignment="1">
      <alignment horizontal="left" vertical="top" indent="1"/>
    </xf>
    <xf numFmtId="0" fontId="3" fillId="33" borderId="10" xfId="0" applyFont="1" applyFill="1" applyBorder="1" applyAlignment="1">
      <alignment horizontal="left" vertical="top" indent="1"/>
    </xf>
    <xf numFmtId="0" fontId="3" fillId="33" borderId="10" xfId="0" applyFont="1" applyFill="1" applyBorder="1" applyAlignment="1">
      <alignment horizontal="center" vertical="top"/>
    </xf>
    <xf numFmtId="0" fontId="0" fillId="0" borderId="10" xfId="0" applyNumberFormat="1" applyFont="1" applyBorder="1" applyAlignment="1">
      <alignment horizontal="center" vertical="top"/>
    </xf>
    <xf numFmtId="0" fontId="0" fillId="0" borderId="11" xfId="0" applyBorder="1" applyAlignment="1">
      <alignment horizontal="center" vertical="top"/>
    </xf>
    <xf numFmtId="0" fontId="0" fillId="0" borderId="0" xfId="0" applyAlignment="1">
      <alignment horizontal="center" vertical="top"/>
    </xf>
    <xf numFmtId="0" fontId="0" fillId="0" borderId="12" xfId="0" applyBorder="1" applyAlignment="1">
      <alignment horizontal="center" vertical="top"/>
    </xf>
    <xf numFmtId="0" fontId="0" fillId="0" borderId="0" xfId="0" applyBorder="1" applyAlignment="1">
      <alignment horizontal="center"/>
    </xf>
    <xf numFmtId="0" fontId="0" fillId="0" borderId="13" xfId="0" applyBorder="1" applyAlignment="1">
      <alignment vertical="top"/>
    </xf>
    <xf numFmtId="0" fontId="0" fillId="0" borderId="13" xfId="0" applyBorder="1" applyAlignment="1">
      <alignment horizontal="center" vertical="top"/>
    </xf>
    <xf numFmtId="3" fontId="0" fillId="0" borderId="13" xfId="0" applyNumberFormat="1" applyBorder="1" applyAlignment="1">
      <alignment vertical="top"/>
    </xf>
    <xf numFmtId="0" fontId="0" fillId="0" borderId="14" xfId="0" applyBorder="1" applyAlignment="1">
      <alignment vertical="top"/>
    </xf>
    <xf numFmtId="0" fontId="0" fillId="0" borderId="15" xfId="0" applyBorder="1" applyAlignment="1">
      <alignment vertical="top"/>
    </xf>
    <xf numFmtId="0" fontId="3" fillId="0" borderId="15" xfId="0" applyFont="1" applyBorder="1" applyAlignment="1">
      <alignment horizontal="center" vertical="top"/>
    </xf>
    <xf numFmtId="0" fontId="0" fillId="0" borderId="14" xfId="0" applyBorder="1" applyAlignment="1">
      <alignment vertical="top" wrapText="1"/>
    </xf>
    <xf numFmtId="3" fontId="0" fillId="0" borderId="16" xfId="0" applyNumberFormat="1" applyBorder="1" applyAlignment="1">
      <alignment vertical="top"/>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E25"/>
  <sheetViews>
    <sheetView tabSelected="1" zoomScalePageLayoutView="0" workbookViewId="0" topLeftCell="A1">
      <selection activeCell="A1" sqref="A1"/>
    </sheetView>
  </sheetViews>
  <sheetFormatPr defaultColWidth="9.140625" defaultRowHeight="12.75"/>
  <cols>
    <col min="1" max="1" width="9.140625" style="23" customWidth="1"/>
    <col min="2" max="2" width="38.57421875" style="0" customWidth="1"/>
    <col min="3" max="3" width="13.00390625" style="0" customWidth="1"/>
    <col min="4" max="4" width="13.8515625" style="0" customWidth="1"/>
    <col min="5" max="5" width="15.140625" style="0" customWidth="1"/>
  </cols>
  <sheetData>
    <row r="3" ht="12.75">
      <c r="B3" s="18" t="s">
        <v>6</v>
      </c>
    </row>
    <row r="5" spans="2:5" ht="12.75">
      <c r="B5" s="19" t="s">
        <v>1</v>
      </c>
      <c r="C5" s="5" t="s">
        <v>2</v>
      </c>
      <c r="D5" s="5" t="s">
        <v>3</v>
      </c>
      <c r="E5" s="5" t="s">
        <v>4</v>
      </c>
    </row>
    <row r="6" spans="2:5" ht="12.75">
      <c r="B6" s="20"/>
      <c r="C6" s="20"/>
      <c r="D6" s="20"/>
      <c r="E6" s="20"/>
    </row>
    <row r="7" spans="2:5" ht="12.75">
      <c r="B7" s="20" t="s">
        <v>8</v>
      </c>
      <c r="C7" s="26">
        <f>Mot!$H$1</f>
        <v>0</v>
      </c>
      <c r="D7" s="26">
        <f>Mot!$J$1</f>
        <v>0</v>
      </c>
      <c r="E7" s="26">
        <f>Mot!$L$1</f>
        <v>0</v>
      </c>
    </row>
    <row r="8" spans="2:5" ht="12.75">
      <c r="B8" s="20" t="s">
        <v>26</v>
      </c>
      <c r="C8" s="26">
        <f>MaR!$H$1</f>
        <v>0</v>
      </c>
      <c r="D8" s="26">
        <f>MaR!$J$1</f>
        <v>0</v>
      </c>
      <c r="E8" s="26">
        <f>MaR!$L$1</f>
        <v>0</v>
      </c>
    </row>
    <row r="9" spans="2:5" ht="12.75">
      <c r="B9" s="20" t="s">
        <v>28</v>
      </c>
      <c r="C9" s="26">
        <f>ASŘTP!$H$1</f>
        <v>0</v>
      </c>
      <c r="D9" s="26">
        <f>ASŘTP!$J$1</f>
        <v>0</v>
      </c>
      <c r="E9" s="26">
        <f>ASŘTP!$L$1</f>
        <v>0</v>
      </c>
    </row>
    <row r="10" spans="2:5" ht="12.75">
      <c r="B10" s="20" t="s">
        <v>32</v>
      </c>
      <c r="C10" s="26">
        <f>'As'!$H$1</f>
        <v>0</v>
      </c>
      <c r="D10" s="26">
        <f>'As'!$J$1</f>
        <v>0</v>
      </c>
      <c r="E10" s="26">
        <f>'As'!$L$1</f>
        <v>0</v>
      </c>
    </row>
    <row r="11" spans="2:5" ht="12.75">
      <c r="B11" s="20"/>
      <c r="C11" s="26"/>
      <c r="D11" s="26"/>
      <c r="E11" s="26"/>
    </row>
    <row r="12" spans="2:5" ht="12.75">
      <c r="B12" s="21" t="s">
        <v>5</v>
      </c>
      <c r="C12" s="22">
        <f>SUM(C6:C11)</f>
        <v>0</v>
      </c>
      <c r="D12" s="22">
        <f>SUM(D6:D11)</f>
        <v>0</v>
      </c>
      <c r="E12" s="22">
        <f>SUM(E6:E11)</f>
        <v>0</v>
      </c>
    </row>
    <row r="16" s="25" customFormat="1" ht="9.75">
      <c r="A16" s="24"/>
    </row>
    <row r="17" s="25" customFormat="1" ht="9.75">
      <c r="A17" s="24"/>
    </row>
    <row r="18" s="25" customFormat="1" ht="9.75">
      <c r="A18" s="24"/>
    </row>
    <row r="19" s="25" customFormat="1" ht="9.75">
      <c r="A19" s="24"/>
    </row>
    <row r="20" s="25" customFormat="1" ht="9.75">
      <c r="A20" s="24"/>
    </row>
    <row r="21" s="25" customFormat="1" ht="9.75">
      <c r="A21" s="24"/>
    </row>
    <row r="22" s="25" customFormat="1" ht="9.75">
      <c r="A22" s="24"/>
    </row>
    <row r="23" s="25" customFormat="1" ht="9.75">
      <c r="A23" s="24"/>
    </row>
    <row r="24" s="25" customFormat="1" ht="9.75">
      <c r="A24" s="24"/>
    </row>
    <row r="25" s="25" customFormat="1" ht="9.75">
      <c r="A25" s="24"/>
    </row>
  </sheetData>
  <sheetProtection/>
  <printOptions/>
  <pageMargins left="0.3937007874015748" right="0.3937007874015748" top="0.7874015748031497" bottom="0.3937007874015748" header="0.3937007874015748" footer="0.1968503937007874"/>
  <pageSetup fitToHeight="50" fitToWidth="1" horizontalDpi="600" verticalDpi="600" orientation="landscape" paperSize="9" r:id="rId1"/>
  <headerFooter alignWithMargins="0">
    <oddHeader>&amp;CVDJ Zaháj&amp;R19-10459-02</oddHeader>
    <oddFooter>&amp;L&amp;8&amp;F/&amp;A&amp;R&amp;8&amp;P/&amp;N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76"/>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H76</f>
        <v>0</v>
      </c>
      <c r="I1" s="16"/>
      <c r="J1" s="15">
        <f>J76</f>
        <v>0</v>
      </c>
      <c r="K1" s="16"/>
      <c r="L1" s="15">
        <f>L76</f>
        <v>0</v>
      </c>
    </row>
    <row r="2" spans="1:12" s="13" customFormat="1" ht="12.75">
      <c r="A2" s="48"/>
      <c r="B2" s="40" t="s">
        <v>8</v>
      </c>
      <c r="C2" s="40"/>
      <c r="D2" s="40"/>
      <c r="E2" s="1"/>
      <c r="G2" s="17"/>
      <c r="H2" s="3"/>
      <c r="I2" s="1"/>
      <c r="J2" s="1"/>
      <c r="K2" s="1"/>
      <c r="L2" s="1"/>
    </row>
    <row r="3" spans="1:12" s="13" customFormat="1" ht="12.75">
      <c r="A3" s="48"/>
      <c r="B3" s="41"/>
      <c r="C3" s="41"/>
      <c r="D3" s="41"/>
      <c r="E3" s="1"/>
      <c r="G3" s="3"/>
      <c r="H3" s="3"/>
      <c r="I3" s="1"/>
      <c r="J3" s="1"/>
      <c r="K3" s="1"/>
      <c r="L3" s="1"/>
    </row>
    <row r="4" spans="1:14" ht="25.5">
      <c r="A4" s="43" t="s">
        <v>135</v>
      </c>
      <c r="B4" s="42" t="s">
        <v>136</v>
      </c>
      <c r="C4" s="42"/>
      <c r="D4" s="42"/>
      <c r="E4" s="4" t="s">
        <v>137</v>
      </c>
      <c r="F4" s="4" t="s">
        <v>138</v>
      </c>
      <c r="G4" s="5" t="s">
        <v>139</v>
      </c>
      <c r="H4" s="5" t="s">
        <v>140</v>
      </c>
      <c r="I4" s="5" t="s">
        <v>141</v>
      </c>
      <c r="J4" s="5" t="s">
        <v>142</v>
      </c>
      <c r="K4" s="5" t="s">
        <v>143</v>
      </c>
      <c r="L4" s="5" t="s">
        <v>144</v>
      </c>
      <c r="M4" s="5" t="s">
        <v>145</v>
      </c>
      <c r="N4" s="5" t="s">
        <v>146</v>
      </c>
    </row>
    <row r="5" spans="1:14" ht="12.75">
      <c r="A5" s="2">
        <v>1</v>
      </c>
      <c r="B5" s="2" t="s">
        <v>147</v>
      </c>
      <c r="C5" s="2" t="s">
        <v>147</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148</v>
      </c>
      <c r="H6" s="44" t="s">
        <v>148</v>
      </c>
      <c r="I6" s="44" t="s">
        <v>148</v>
      </c>
      <c r="J6" s="44" t="s">
        <v>148</v>
      </c>
      <c r="K6" s="6" t="s">
        <v>148</v>
      </c>
      <c r="L6" s="6" t="s">
        <v>148</v>
      </c>
      <c r="M6" s="6" t="s">
        <v>148</v>
      </c>
      <c r="N6" s="6" t="s">
        <v>148</v>
      </c>
    </row>
    <row r="7" spans="1:14" ht="12.75">
      <c r="A7" s="45">
        <v>1</v>
      </c>
      <c r="B7" s="30" t="s">
        <v>74</v>
      </c>
      <c r="C7" s="28"/>
      <c r="D7" s="10"/>
      <c r="E7" s="45" t="s">
        <v>75</v>
      </c>
      <c r="F7" s="28">
        <v>1</v>
      </c>
      <c r="G7" s="29"/>
      <c r="H7" s="31">
        <f>$F7*$G7</f>
        <v>0</v>
      </c>
      <c r="I7" s="29"/>
      <c r="J7" s="31">
        <f>$F7*$I7</f>
        <v>0</v>
      </c>
      <c r="K7" s="29">
        <f>$G7+$I7</f>
        <v>0</v>
      </c>
      <c r="L7" s="31">
        <f>$H7+$J7</f>
        <v>0</v>
      </c>
      <c r="M7" s="28"/>
      <c r="N7" s="28"/>
    </row>
    <row r="8" spans="1:14" ht="63.75">
      <c r="A8" s="1"/>
      <c r="B8" s="39"/>
      <c r="C8" s="37"/>
      <c r="D8" s="27" t="s">
        <v>131</v>
      </c>
      <c r="E8" s="1"/>
      <c r="F8" s="37"/>
      <c r="G8" s="15"/>
      <c r="H8" s="38"/>
      <c r="I8" s="15"/>
      <c r="J8" s="38"/>
      <c r="K8" s="15"/>
      <c r="L8" s="38"/>
      <c r="M8" s="37"/>
      <c r="N8" s="37"/>
    </row>
    <row r="9" ht="12.75">
      <c r="D9" s="27" t="s">
        <v>76</v>
      </c>
    </row>
    <row r="10" ht="12.75">
      <c r="D10" s="27" t="s">
        <v>77</v>
      </c>
    </row>
    <row r="11" ht="12.75">
      <c r="D11" s="27" t="s">
        <v>78</v>
      </c>
    </row>
    <row r="12" spans="2:4" ht="12.75">
      <c r="B12" s="11">
        <v>1</v>
      </c>
      <c r="C12" s="11" t="s">
        <v>9</v>
      </c>
      <c r="D12" s="9" t="s">
        <v>33</v>
      </c>
    </row>
    <row r="13" spans="2:4" ht="12.75">
      <c r="B13" s="11">
        <v>1</v>
      </c>
      <c r="C13" s="11" t="s">
        <v>9</v>
      </c>
      <c r="D13" s="9" t="s">
        <v>36</v>
      </c>
    </row>
    <row r="14" spans="2:4" ht="12.75">
      <c r="B14" s="11">
        <v>1</v>
      </c>
      <c r="C14" s="11" t="s">
        <v>9</v>
      </c>
      <c r="D14" s="9" t="s">
        <v>35</v>
      </c>
    </row>
    <row r="15" spans="2:4" ht="12.75">
      <c r="B15" s="11">
        <v>2</v>
      </c>
      <c r="C15" s="11" t="s">
        <v>10</v>
      </c>
      <c r="D15" s="9" t="s">
        <v>37</v>
      </c>
    </row>
    <row r="16" spans="2:4" ht="12.75">
      <c r="B16" s="11">
        <v>1</v>
      </c>
      <c r="C16" s="11" t="s">
        <v>9</v>
      </c>
      <c r="D16" s="9" t="s">
        <v>34</v>
      </c>
    </row>
    <row r="17" spans="2:4" ht="12.75">
      <c r="B17" s="11">
        <v>1</v>
      </c>
      <c r="C17" s="11" t="s">
        <v>9</v>
      </c>
      <c r="D17" s="9" t="s">
        <v>67</v>
      </c>
    </row>
    <row r="18" spans="2:4" ht="12.75">
      <c r="B18" s="11">
        <v>1</v>
      </c>
      <c r="C18" s="11" t="s">
        <v>9</v>
      </c>
      <c r="D18" s="9" t="s">
        <v>48</v>
      </c>
    </row>
    <row r="19" spans="2:4" ht="12.75">
      <c r="B19" s="11">
        <v>1</v>
      </c>
      <c r="C19" s="11" t="s">
        <v>9</v>
      </c>
      <c r="D19" s="9" t="s">
        <v>47</v>
      </c>
    </row>
    <row r="20" spans="2:4" ht="12.75">
      <c r="B20" s="11">
        <v>1</v>
      </c>
      <c r="C20" s="11" t="s">
        <v>9</v>
      </c>
      <c r="D20" s="9" t="s">
        <v>73</v>
      </c>
    </row>
    <row r="21" spans="2:4" ht="12.75">
      <c r="B21" s="11">
        <v>1</v>
      </c>
      <c r="C21" s="11" t="s">
        <v>9</v>
      </c>
      <c r="D21" s="9" t="s">
        <v>72</v>
      </c>
    </row>
    <row r="22" spans="2:4" ht="12.75">
      <c r="B22" s="11">
        <v>2</v>
      </c>
      <c r="C22" s="11" t="s">
        <v>9</v>
      </c>
      <c r="D22" s="9" t="s">
        <v>52</v>
      </c>
    </row>
    <row r="23" spans="2:4" ht="12.75">
      <c r="B23" s="11">
        <v>2</v>
      </c>
      <c r="C23" s="11" t="s">
        <v>9</v>
      </c>
      <c r="D23" s="9" t="s">
        <v>69</v>
      </c>
    </row>
    <row r="24" spans="2:4" ht="12.75">
      <c r="B24" s="11">
        <v>1</v>
      </c>
      <c r="C24" s="11" t="s">
        <v>9</v>
      </c>
      <c r="D24" s="9" t="s">
        <v>39</v>
      </c>
    </row>
    <row r="25" spans="2:4" ht="12.75">
      <c r="B25" s="11">
        <v>3</v>
      </c>
      <c r="C25" s="11" t="s">
        <v>9</v>
      </c>
      <c r="D25" s="9" t="s">
        <v>68</v>
      </c>
    </row>
    <row r="26" spans="2:4" ht="12.75">
      <c r="B26" s="11">
        <v>1</v>
      </c>
      <c r="C26" s="11" t="s">
        <v>9</v>
      </c>
      <c r="D26" s="9" t="s">
        <v>63</v>
      </c>
    </row>
    <row r="27" spans="2:4" ht="12.75">
      <c r="B27" s="11">
        <v>2</v>
      </c>
      <c r="C27" s="11" t="s">
        <v>9</v>
      </c>
      <c r="D27" s="9" t="s">
        <v>60</v>
      </c>
    </row>
    <row r="28" spans="2:4" ht="12.75">
      <c r="B28" s="11">
        <v>1</v>
      </c>
      <c r="C28" s="11" t="s">
        <v>9</v>
      </c>
      <c r="D28" s="9" t="s">
        <v>43</v>
      </c>
    </row>
    <row r="29" spans="2:4" ht="12.75">
      <c r="B29" s="11">
        <v>1</v>
      </c>
      <c r="C29" s="11" t="s">
        <v>9</v>
      </c>
      <c r="D29" s="9" t="s">
        <v>41</v>
      </c>
    </row>
    <row r="30" spans="2:4" ht="12.75">
      <c r="B30" s="11">
        <v>1</v>
      </c>
      <c r="C30" s="11" t="s">
        <v>9</v>
      </c>
      <c r="D30" s="9" t="s">
        <v>54</v>
      </c>
    </row>
    <row r="31" spans="2:4" ht="12.75">
      <c r="B31" s="11">
        <v>1</v>
      </c>
      <c r="C31" s="11" t="s">
        <v>9</v>
      </c>
      <c r="D31" s="9" t="s">
        <v>59</v>
      </c>
    </row>
    <row r="32" spans="2:4" ht="12.75">
      <c r="B32" s="11">
        <v>9</v>
      </c>
      <c r="C32" s="11" t="s">
        <v>9</v>
      </c>
      <c r="D32" s="9" t="s">
        <v>58</v>
      </c>
    </row>
    <row r="33" spans="2:4" ht="12.75">
      <c r="B33" s="11">
        <v>1</v>
      </c>
      <c r="C33" s="11" t="s">
        <v>9</v>
      </c>
      <c r="D33" s="9" t="s">
        <v>40</v>
      </c>
    </row>
    <row r="34" spans="2:4" ht="12.75">
      <c r="B34" s="11">
        <v>1</v>
      </c>
      <c r="C34" s="11" t="s">
        <v>9</v>
      </c>
      <c r="D34" s="9" t="s">
        <v>62</v>
      </c>
    </row>
    <row r="35" spans="2:4" ht="12.75">
      <c r="B35" s="11">
        <v>1</v>
      </c>
      <c r="C35" s="11" t="s">
        <v>9</v>
      </c>
      <c r="D35" s="9" t="s">
        <v>61</v>
      </c>
    </row>
    <row r="36" spans="2:4" ht="12.75">
      <c r="B36" s="11">
        <v>1</v>
      </c>
      <c r="C36" s="11" t="s">
        <v>9</v>
      </c>
      <c r="D36" s="9" t="s">
        <v>49</v>
      </c>
    </row>
    <row r="37" spans="2:4" ht="12.75">
      <c r="B37" s="11">
        <v>1</v>
      </c>
      <c r="C37" s="11" t="s">
        <v>9</v>
      </c>
      <c r="D37" s="9" t="s">
        <v>38</v>
      </c>
    </row>
    <row r="38" spans="2:4" ht="25.5">
      <c r="B38" s="11">
        <v>1</v>
      </c>
      <c r="C38" s="11" t="s">
        <v>9</v>
      </c>
      <c r="D38" s="9" t="s">
        <v>56</v>
      </c>
    </row>
    <row r="39" spans="2:4" ht="12.75">
      <c r="B39" s="11">
        <v>1</v>
      </c>
      <c r="C39" s="11" t="s">
        <v>9</v>
      </c>
      <c r="D39" s="9" t="s">
        <v>42</v>
      </c>
    </row>
    <row r="40" spans="2:4" ht="12.75">
      <c r="B40" s="11">
        <v>1</v>
      </c>
      <c r="C40" s="11" t="s">
        <v>9</v>
      </c>
      <c r="D40" s="9" t="s">
        <v>51</v>
      </c>
    </row>
    <row r="41" spans="2:4" ht="12.75">
      <c r="B41" s="11">
        <v>1</v>
      </c>
      <c r="C41" s="11" t="s">
        <v>9</v>
      </c>
      <c r="D41" s="9" t="s">
        <v>53</v>
      </c>
    </row>
    <row r="42" spans="2:4" ht="12.75">
      <c r="B42" s="11">
        <v>1</v>
      </c>
      <c r="C42" s="11" t="s">
        <v>9</v>
      </c>
      <c r="D42" s="9" t="s">
        <v>50</v>
      </c>
    </row>
    <row r="43" spans="2:4" ht="12.75">
      <c r="B43" s="11">
        <v>9</v>
      </c>
      <c r="C43" s="11" t="s">
        <v>9</v>
      </c>
      <c r="D43" s="9" t="s">
        <v>57</v>
      </c>
    </row>
    <row r="44" spans="2:4" ht="12.75">
      <c r="B44" s="11">
        <v>10</v>
      </c>
      <c r="C44" s="11" t="s">
        <v>9</v>
      </c>
      <c r="D44" s="9" t="s">
        <v>12</v>
      </c>
    </row>
    <row r="45" spans="2:4" ht="12.75">
      <c r="B45" s="11">
        <v>1</v>
      </c>
      <c r="C45" s="11" t="s">
        <v>9</v>
      </c>
      <c r="D45" s="9" t="s">
        <v>55</v>
      </c>
    </row>
    <row r="46" spans="2:4" ht="12.75">
      <c r="B46" s="11">
        <v>10</v>
      </c>
      <c r="C46" s="11" t="s">
        <v>9</v>
      </c>
      <c r="D46" s="9" t="s">
        <v>11</v>
      </c>
    </row>
    <row r="47" spans="2:4" ht="12.75">
      <c r="B47" s="11">
        <v>22</v>
      </c>
      <c r="C47" s="11" t="s">
        <v>9</v>
      </c>
      <c r="D47" s="9" t="s">
        <v>66</v>
      </c>
    </row>
    <row r="48" spans="2:4" ht="12.75">
      <c r="B48" s="11">
        <v>13</v>
      </c>
      <c r="C48" s="11" t="s">
        <v>9</v>
      </c>
      <c r="D48" s="9" t="s">
        <v>65</v>
      </c>
    </row>
    <row r="49" spans="2:4" ht="12.75">
      <c r="B49" s="11">
        <v>3</v>
      </c>
      <c r="C49" s="11" t="s">
        <v>9</v>
      </c>
      <c r="D49" s="9" t="s">
        <v>46</v>
      </c>
    </row>
    <row r="50" spans="2:4" ht="12.75">
      <c r="B50" s="11">
        <v>3</v>
      </c>
      <c r="C50" s="11" t="s">
        <v>9</v>
      </c>
      <c r="D50" s="9" t="s">
        <v>45</v>
      </c>
    </row>
    <row r="51" spans="2:4" ht="12.75">
      <c r="B51" s="11">
        <v>2</v>
      </c>
      <c r="C51" s="11" t="s">
        <v>9</v>
      </c>
      <c r="D51" s="9" t="s">
        <v>64</v>
      </c>
    </row>
    <row r="52" spans="2:4" ht="12.75">
      <c r="B52" s="11">
        <v>3</v>
      </c>
      <c r="C52" s="11" t="s">
        <v>9</v>
      </c>
      <c r="D52" s="9" t="s">
        <v>70</v>
      </c>
    </row>
    <row r="53" spans="2:4" ht="12.75">
      <c r="B53" s="11">
        <v>1</v>
      </c>
      <c r="C53" s="11" t="s">
        <v>9</v>
      </c>
      <c r="D53" s="9" t="s">
        <v>44</v>
      </c>
    </row>
    <row r="54" spans="2:4" ht="12.75">
      <c r="B54" s="11">
        <v>3</v>
      </c>
      <c r="C54" s="11" t="s">
        <v>9</v>
      </c>
      <c r="D54" s="9" t="s">
        <v>71</v>
      </c>
    </row>
    <row r="55" spans="2:4" ht="12.75">
      <c r="B55" s="11">
        <v>1</v>
      </c>
      <c r="C55" s="11" t="s">
        <v>75</v>
      </c>
      <c r="D55" s="9" t="s">
        <v>79</v>
      </c>
    </row>
    <row r="56" spans="1:14" ht="12.75">
      <c r="A56" s="45">
        <v>2</v>
      </c>
      <c r="B56" s="30" t="s">
        <v>80</v>
      </c>
      <c r="C56" s="28"/>
      <c r="D56" s="10"/>
      <c r="E56" s="45" t="s">
        <v>75</v>
      </c>
      <c r="F56" s="28">
        <v>1</v>
      </c>
      <c r="G56" s="29"/>
      <c r="H56" s="31">
        <f>$F56*$G56</f>
        <v>0</v>
      </c>
      <c r="I56" s="29"/>
      <c r="J56" s="31">
        <f>$F56*$I56</f>
        <v>0</v>
      </c>
      <c r="K56" s="29">
        <f>$G56+$I56</f>
        <v>0</v>
      </c>
      <c r="L56" s="31">
        <f>$H56+$J56</f>
        <v>0</v>
      </c>
      <c r="M56" s="28"/>
      <c r="N56" s="28"/>
    </row>
    <row r="57" spans="1:14" ht="12.75">
      <c r="A57" s="47"/>
      <c r="B57" s="34"/>
      <c r="C57" s="32"/>
      <c r="D57" s="35" t="s">
        <v>130</v>
      </c>
      <c r="E57" s="47"/>
      <c r="F57" s="32"/>
      <c r="G57" s="36"/>
      <c r="H57" s="33"/>
      <c r="I57" s="36"/>
      <c r="J57" s="33"/>
      <c r="K57" s="36"/>
      <c r="L57" s="33"/>
      <c r="M57" s="32"/>
      <c r="N57" s="32"/>
    </row>
    <row r="58" spans="1:14" ht="12.75">
      <c r="A58" s="45">
        <v>3</v>
      </c>
      <c r="B58" s="30" t="s">
        <v>81</v>
      </c>
      <c r="C58" s="28"/>
      <c r="D58" s="10"/>
      <c r="E58" s="45" t="s">
        <v>75</v>
      </c>
      <c r="F58" s="28">
        <v>1</v>
      </c>
      <c r="G58" s="29"/>
      <c r="H58" s="31">
        <f>$F58*$G58</f>
        <v>0</v>
      </c>
      <c r="I58" s="29"/>
      <c r="J58" s="31">
        <f>$F58*$I58</f>
        <v>0</v>
      </c>
      <c r="K58" s="29">
        <f>$G58+$I58</f>
        <v>0</v>
      </c>
      <c r="L58" s="31">
        <f>$H58+$J58</f>
        <v>0</v>
      </c>
      <c r="M58" s="28"/>
      <c r="N58" s="28"/>
    </row>
    <row r="59" spans="1:14" ht="12.75">
      <c r="A59" s="47"/>
      <c r="B59" s="34"/>
      <c r="C59" s="32"/>
      <c r="D59" s="35" t="s">
        <v>129</v>
      </c>
      <c r="E59" s="47"/>
      <c r="F59" s="32"/>
      <c r="G59" s="36"/>
      <c r="H59" s="33"/>
      <c r="I59" s="36"/>
      <c r="J59" s="33"/>
      <c r="K59" s="36"/>
      <c r="L59" s="33"/>
      <c r="M59" s="32"/>
      <c r="N59" s="32"/>
    </row>
    <row r="60" spans="1:14" ht="12.75">
      <c r="A60" s="45">
        <v>4</v>
      </c>
      <c r="B60" s="30" t="s">
        <v>82</v>
      </c>
      <c r="C60" s="28"/>
      <c r="D60" s="10"/>
      <c r="E60" s="45" t="s">
        <v>75</v>
      </c>
      <c r="F60" s="28">
        <v>1</v>
      </c>
      <c r="G60" s="29"/>
      <c r="H60" s="31">
        <f>$F60*$G60</f>
        <v>0</v>
      </c>
      <c r="I60" s="29"/>
      <c r="J60" s="31">
        <f>$F60*$I60</f>
        <v>0</v>
      </c>
      <c r="K60" s="29">
        <f>$G60+$I60</f>
        <v>0</v>
      </c>
      <c r="L60" s="31">
        <f>$H60+$J60</f>
        <v>0</v>
      </c>
      <c r="M60" s="28"/>
      <c r="N60" s="28"/>
    </row>
    <row r="61" spans="1:14" ht="12.75">
      <c r="A61" s="47"/>
      <c r="B61" s="34"/>
      <c r="C61" s="32"/>
      <c r="D61" s="35" t="s">
        <v>129</v>
      </c>
      <c r="E61" s="47"/>
      <c r="F61" s="32"/>
      <c r="G61" s="36"/>
      <c r="H61" s="33"/>
      <c r="I61" s="36"/>
      <c r="J61" s="33"/>
      <c r="K61" s="36"/>
      <c r="L61" s="33"/>
      <c r="M61" s="32"/>
      <c r="N61" s="32"/>
    </row>
    <row r="62" spans="1:14" ht="12.75">
      <c r="A62" s="45">
        <v>5</v>
      </c>
      <c r="B62" s="30" t="s">
        <v>13</v>
      </c>
      <c r="C62" s="28"/>
      <c r="D62" s="10"/>
      <c r="E62" s="45" t="s">
        <v>75</v>
      </c>
      <c r="F62" s="28">
        <v>1</v>
      </c>
      <c r="G62" s="29"/>
      <c r="H62" s="31">
        <f>$F62*$G62</f>
        <v>0</v>
      </c>
      <c r="I62" s="29"/>
      <c r="J62" s="31">
        <f>$F62*$I62</f>
        <v>0</v>
      </c>
      <c r="K62" s="29">
        <f>$G62+$I62</f>
        <v>0</v>
      </c>
      <c r="L62" s="31">
        <f>$H62+$J62</f>
        <v>0</v>
      </c>
      <c r="M62" s="28"/>
      <c r="N62" s="28"/>
    </row>
    <row r="63" spans="2:4" ht="25.5">
      <c r="B63" s="11">
        <v>1</v>
      </c>
      <c r="C63" s="11" t="s">
        <v>9</v>
      </c>
      <c r="D63" s="9" t="s">
        <v>14</v>
      </c>
    </row>
    <row r="64" spans="1:14" ht="12.75">
      <c r="A64" s="45">
        <v>6</v>
      </c>
      <c r="B64" s="30" t="s">
        <v>15</v>
      </c>
      <c r="C64" s="28"/>
      <c r="D64" s="10"/>
      <c r="E64" s="45" t="s">
        <v>75</v>
      </c>
      <c r="F64" s="28">
        <v>1</v>
      </c>
      <c r="G64" s="29"/>
      <c r="H64" s="31">
        <f>$F64*$G64</f>
        <v>0</v>
      </c>
      <c r="I64" s="29"/>
      <c r="J64" s="31">
        <f>$F64*$I64</f>
        <v>0</v>
      </c>
      <c r="K64" s="29">
        <f>$G64+$I64</f>
        <v>0</v>
      </c>
      <c r="L64" s="31">
        <f>$H64+$J64</f>
        <v>0</v>
      </c>
      <c r="M64" s="28"/>
      <c r="N64" s="28"/>
    </row>
    <row r="65" ht="12.75">
      <c r="D65" s="9" t="s">
        <v>16</v>
      </c>
    </row>
    <row r="66" ht="12.75">
      <c r="D66" s="9" t="s">
        <v>17</v>
      </c>
    </row>
    <row r="67" ht="12.75">
      <c r="D67" s="9" t="s">
        <v>18</v>
      </c>
    </row>
    <row r="68" ht="12.75">
      <c r="D68" s="9" t="s">
        <v>19</v>
      </c>
    </row>
    <row r="69" ht="12.75">
      <c r="D69" s="9" t="s">
        <v>20</v>
      </c>
    </row>
    <row r="70" spans="1:14" ht="12.75">
      <c r="A70" s="45">
        <v>7</v>
      </c>
      <c r="B70" s="30" t="s">
        <v>21</v>
      </c>
      <c r="C70" s="28"/>
      <c r="D70" s="10"/>
      <c r="E70" s="45" t="s">
        <v>75</v>
      </c>
      <c r="F70" s="28">
        <v>1</v>
      </c>
      <c r="G70" s="29"/>
      <c r="H70" s="31">
        <f>$F70*$G70</f>
        <v>0</v>
      </c>
      <c r="I70" s="29"/>
      <c r="J70" s="31">
        <f>$F70*$I70</f>
        <v>0</v>
      </c>
      <c r="K70" s="29">
        <f>$G70+$I70</f>
        <v>0</v>
      </c>
      <c r="L70" s="31">
        <f>$H70+$J70</f>
        <v>0</v>
      </c>
      <c r="M70" s="28"/>
      <c r="N70" s="28"/>
    </row>
    <row r="71" ht="12.75">
      <c r="D71" s="9" t="s">
        <v>16</v>
      </c>
    </row>
    <row r="72" ht="12.75">
      <c r="D72" s="9" t="s">
        <v>22</v>
      </c>
    </row>
    <row r="73" ht="12.75">
      <c r="D73" s="9" t="s">
        <v>23</v>
      </c>
    </row>
    <row r="74" ht="12.75">
      <c r="D74" s="9" t="s">
        <v>24</v>
      </c>
    </row>
    <row r="75" ht="13.5" thickBot="1">
      <c r="D75" s="9" t="s">
        <v>25</v>
      </c>
    </row>
    <row r="76" spans="1:14" ht="13.5" thickBot="1">
      <c r="A76" s="54" t="s">
        <v>149</v>
      </c>
      <c r="B76" s="53" t="s">
        <v>150</v>
      </c>
      <c r="C76" s="49"/>
      <c r="D76" s="55"/>
      <c r="E76" s="50"/>
      <c r="F76" s="49"/>
      <c r="G76" s="51"/>
      <c r="H76" s="56">
        <f>SUM(H7:H75)</f>
        <v>0</v>
      </c>
      <c r="I76" s="51"/>
      <c r="J76" s="51">
        <f>SUM(J7:J75)</f>
        <v>0</v>
      </c>
      <c r="K76" s="51"/>
      <c r="L76" s="51">
        <f>SUM(L7:L75)</f>
        <v>0</v>
      </c>
      <c r="M76" s="49"/>
      <c r="N76"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&amp;CVDJ Zaháj&amp;R19-10459-02</oddHeader>
    <oddFooter>&amp;L&amp;8&amp;F/&amp;A&amp;R&amp;8&amp;P/&amp;N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9"/>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H59</f>
        <v>0</v>
      </c>
      <c r="I1" s="16"/>
      <c r="J1" s="15">
        <f>J59</f>
        <v>0</v>
      </c>
      <c r="K1" s="16"/>
      <c r="L1" s="15">
        <f>L59</f>
        <v>0</v>
      </c>
    </row>
    <row r="2" spans="1:12" s="13" customFormat="1" ht="12.75">
      <c r="A2" s="48"/>
      <c r="B2" s="40" t="s">
        <v>26</v>
      </c>
      <c r="C2" s="40"/>
      <c r="D2" s="40"/>
      <c r="E2" s="1"/>
      <c r="G2" s="17"/>
      <c r="H2" s="3"/>
      <c r="I2" s="1"/>
      <c r="J2" s="1"/>
      <c r="K2" s="1"/>
      <c r="L2" s="1"/>
    </row>
    <row r="3" spans="1:12" s="13" customFormat="1" ht="12.75">
      <c r="A3" s="48"/>
      <c r="B3" s="41"/>
      <c r="C3" s="41"/>
      <c r="D3" s="41"/>
      <c r="E3" s="1"/>
      <c r="G3" s="3"/>
      <c r="H3" s="3"/>
      <c r="I3" s="1"/>
      <c r="J3" s="1"/>
      <c r="K3" s="1"/>
      <c r="L3" s="1"/>
    </row>
    <row r="4" spans="1:14" ht="25.5">
      <c r="A4" s="43" t="s">
        <v>135</v>
      </c>
      <c r="B4" s="42" t="s">
        <v>136</v>
      </c>
      <c r="C4" s="42"/>
      <c r="D4" s="42"/>
      <c r="E4" s="4" t="s">
        <v>137</v>
      </c>
      <c r="F4" s="4" t="s">
        <v>138</v>
      </c>
      <c r="G4" s="5" t="s">
        <v>139</v>
      </c>
      <c r="H4" s="5" t="s">
        <v>140</v>
      </c>
      <c r="I4" s="5" t="s">
        <v>141</v>
      </c>
      <c r="J4" s="5" t="s">
        <v>142</v>
      </c>
      <c r="K4" s="5" t="s">
        <v>143</v>
      </c>
      <c r="L4" s="5" t="s">
        <v>144</v>
      </c>
      <c r="M4" s="5" t="s">
        <v>145</v>
      </c>
      <c r="N4" s="5" t="s">
        <v>146</v>
      </c>
    </row>
    <row r="5" spans="1:14" ht="12.75">
      <c r="A5" s="2">
        <v>1</v>
      </c>
      <c r="B5" s="2" t="s">
        <v>147</v>
      </c>
      <c r="C5" s="2" t="s">
        <v>147</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148</v>
      </c>
      <c r="H6" s="44" t="s">
        <v>148</v>
      </c>
      <c r="I6" s="44" t="s">
        <v>148</v>
      </c>
      <c r="J6" s="44" t="s">
        <v>148</v>
      </c>
      <c r="K6" s="6" t="s">
        <v>148</v>
      </c>
      <c r="L6" s="6" t="s">
        <v>148</v>
      </c>
      <c r="M6" s="6" t="s">
        <v>148</v>
      </c>
      <c r="N6" s="6" t="s">
        <v>148</v>
      </c>
    </row>
    <row r="7" spans="1:14" ht="12.75">
      <c r="A7" s="45">
        <v>8</v>
      </c>
      <c r="B7" s="30" t="s">
        <v>90</v>
      </c>
      <c r="C7" s="28"/>
      <c r="D7" s="10"/>
      <c r="E7" s="45" t="s">
        <v>75</v>
      </c>
      <c r="F7" s="28">
        <v>1</v>
      </c>
      <c r="G7" s="29"/>
      <c r="H7" s="31">
        <f>$F7*$G7</f>
        <v>0</v>
      </c>
      <c r="I7" s="29"/>
      <c r="J7" s="31">
        <f>$F7*$I7</f>
        <v>0</v>
      </c>
      <c r="K7" s="29">
        <f>$G7+$I7</f>
        <v>0</v>
      </c>
      <c r="L7" s="31">
        <f>$H7+$J7</f>
        <v>0</v>
      </c>
      <c r="M7" s="28"/>
      <c r="N7" s="28"/>
    </row>
    <row r="8" spans="1:14" ht="89.25">
      <c r="A8" s="1"/>
      <c r="B8" s="39"/>
      <c r="C8" s="37"/>
      <c r="D8" s="27" t="s">
        <v>133</v>
      </c>
      <c r="E8" s="1"/>
      <c r="F8" s="37"/>
      <c r="G8" s="15"/>
      <c r="H8" s="38"/>
      <c r="I8" s="15"/>
      <c r="J8" s="38"/>
      <c r="K8" s="15"/>
      <c r="L8" s="38"/>
      <c r="M8" s="37"/>
      <c r="N8" s="37"/>
    </row>
    <row r="9" ht="12.75">
      <c r="D9" s="27" t="s">
        <v>76</v>
      </c>
    </row>
    <row r="10" ht="12.75">
      <c r="D10" s="27" t="s">
        <v>77</v>
      </c>
    </row>
    <row r="11" ht="12.75">
      <c r="D11" s="27" t="s">
        <v>78</v>
      </c>
    </row>
    <row r="12" spans="2:4" ht="12.75">
      <c r="B12" s="11">
        <v>1</v>
      </c>
      <c r="C12" s="11" t="s">
        <v>9</v>
      </c>
      <c r="D12" s="9" t="s">
        <v>84</v>
      </c>
    </row>
    <row r="13" spans="2:4" ht="12.75">
      <c r="B13" s="11">
        <v>4</v>
      </c>
      <c r="C13" s="11" t="s">
        <v>9</v>
      </c>
      <c r="D13" s="9" t="s">
        <v>89</v>
      </c>
    </row>
    <row r="14" spans="2:4" ht="12.75">
      <c r="B14" s="11">
        <v>4</v>
      </c>
      <c r="C14" s="11" t="s">
        <v>9</v>
      </c>
      <c r="D14" s="9" t="s">
        <v>88</v>
      </c>
    </row>
    <row r="15" spans="2:4" ht="12.75">
      <c r="B15" s="11">
        <v>2</v>
      </c>
      <c r="C15" s="11" t="s">
        <v>9</v>
      </c>
      <c r="D15" s="9" t="s">
        <v>52</v>
      </c>
    </row>
    <row r="16" spans="2:4" ht="12.75">
      <c r="B16" s="11">
        <v>2</v>
      </c>
      <c r="C16" s="11" t="s">
        <v>9</v>
      </c>
      <c r="D16" s="9" t="s">
        <v>85</v>
      </c>
    </row>
    <row r="17" spans="2:4" ht="12.75">
      <c r="B17" s="11">
        <v>2</v>
      </c>
      <c r="C17" s="11" t="s">
        <v>9</v>
      </c>
      <c r="D17" s="9" t="s">
        <v>58</v>
      </c>
    </row>
    <row r="18" spans="2:4" ht="25.5">
      <c r="B18" s="11">
        <v>6</v>
      </c>
      <c r="C18" s="11" t="s">
        <v>9</v>
      </c>
      <c r="D18" s="9" t="s">
        <v>56</v>
      </c>
    </row>
    <row r="19" spans="2:4" ht="12.75">
      <c r="B19" s="11">
        <v>3</v>
      </c>
      <c r="C19" s="11" t="s">
        <v>9</v>
      </c>
      <c r="D19" s="9" t="s">
        <v>87</v>
      </c>
    </row>
    <row r="20" spans="2:4" ht="12.75">
      <c r="B20" s="11">
        <v>1</v>
      </c>
      <c r="C20" s="11" t="s">
        <v>9</v>
      </c>
      <c r="D20" s="9" t="s">
        <v>83</v>
      </c>
    </row>
    <row r="21" spans="2:4" ht="12.75">
      <c r="B21" s="11">
        <v>4</v>
      </c>
      <c r="C21" s="11" t="s">
        <v>9</v>
      </c>
      <c r="D21" s="9" t="s">
        <v>57</v>
      </c>
    </row>
    <row r="22" spans="2:4" ht="12.75">
      <c r="B22" s="11">
        <v>4</v>
      </c>
      <c r="C22" s="11" t="s">
        <v>9</v>
      </c>
      <c r="D22" s="9" t="s">
        <v>12</v>
      </c>
    </row>
    <row r="23" spans="2:4" ht="12.75">
      <c r="B23" s="11">
        <v>6</v>
      </c>
      <c r="C23" s="11" t="s">
        <v>9</v>
      </c>
      <c r="D23" s="9" t="s">
        <v>86</v>
      </c>
    </row>
    <row r="24" spans="2:4" ht="12.75">
      <c r="B24" s="11">
        <v>4</v>
      </c>
      <c r="C24" s="11" t="s">
        <v>9</v>
      </c>
      <c r="D24" s="9" t="s">
        <v>11</v>
      </c>
    </row>
    <row r="25" spans="2:4" ht="12.75">
      <c r="B25" s="11">
        <v>34</v>
      </c>
      <c r="C25" s="11" t="s">
        <v>9</v>
      </c>
      <c r="D25" s="9" t="s">
        <v>66</v>
      </c>
    </row>
    <row r="26" spans="2:4" ht="12.75">
      <c r="B26" s="11">
        <v>1</v>
      </c>
      <c r="C26" s="11" t="s">
        <v>9</v>
      </c>
      <c r="D26" s="9" t="s">
        <v>65</v>
      </c>
    </row>
    <row r="27" spans="2:4" ht="12.75">
      <c r="B27" s="11">
        <v>1</v>
      </c>
      <c r="C27" s="11" t="s">
        <v>9</v>
      </c>
      <c r="D27" s="9" t="s">
        <v>45</v>
      </c>
    </row>
    <row r="28" spans="2:4" ht="12.75">
      <c r="B28" s="11">
        <v>12</v>
      </c>
      <c r="C28" s="11" t="s">
        <v>9</v>
      </c>
      <c r="D28" s="9" t="s">
        <v>71</v>
      </c>
    </row>
    <row r="29" spans="2:4" ht="12.75">
      <c r="B29" s="11">
        <v>1</v>
      </c>
      <c r="C29" s="11" t="s">
        <v>75</v>
      </c>
      <c r="D29" s="9" t="s">
        <v>79</v>
      </c>
    </row>
    <row r="30" spans="1:14" ht="12.75">
      <c r="A30" s="45">
        <v>9</v>
      </c>
      <c r="B30" s="30" t="s">
        <v>91</v>
      </c>
      <c r="C30" s="28"/>
      <c r="D30" s="10"/>
      <c r="E30" s="45" t="s">
        <v>75</v>
      </c>
      <c r="F30" s="28">
        <v>1</v>
      </c>
      <c r="G30" s="29"/>
      <c r="H30" s="31">
        <f>$F30*$G30</f>
        <v>0</v>
      </c>
      <c r="I30" s="29"/>
      <c r="J30" s="31">
        <f>$F30*$I30</f>
        <v>0</v>
      </c>
      <c r="K30" s="29">
        <f>$G30+$I30</f>
        <v>0</v>
      </c>
      <c r="L30" s="31">
        <f>$H30+$J30</f>
        <v>0</v>
      </c>
      <c r="M30" s="28"/>
      <c r="N30" s="28"/>
    </row>
    <row r="31" spans="1:14" ht="12.75">
      <c r="A31" s="47"/>
      <c r="B31" s="34"/>
      <c r="C31" s="32"/>
      <c r="D31" s="35" t="s">
        <v>129</v>
      </c>
      <c r="E31" s="47"/>
      <c r="F31" s="32"/>
      <c r="G31" s="36"/>
      <c r="H31" s="33"/>
      <c r="I31" s="36"/>
      <c r="J31" s="33"/>
      <c r="K31" s="36"/>
      <c r="L31" s="33"/>
      <c r="M31" s="32"/>
      <c r="N31" s="32"/>
    </row>
    <row r="32" spans="1:14" ht="12.75">
      <c r="A32" s="45">
        <v>10</v>
      </c>
      <c r="B32" s="30" t="s">
        <v>92</v>
      </c>
      <c r="C32" s="28"/>
      <c r="D32" s="10"/>
      <c r="E32" s="45" t="s">
        <v>75</v>
      </c>
      <c r="F32" s="28">
        <v>1</v>
      </c>
      <c r="G32" s="29"/>
      <c r="H32" s="31">
        <f>$F32*$G32</f>
        <v>0</v>
      </c>
      <c r="I32" s="29"/>
      <c r="J32" s="31">
        <f>$F32*$I32</f>
        <v>0</v>
      </c>
      <c r="K32" s="29">
        <f>$G32+$I32</f>
        <v>0</v>
      </c>
      <c r="L32" s="31">
        <f>$H32+$J32</f>
        <v>0</v>
      </c>
      <c r="M32" s="28"/>
      <c r="N32" s="28"/>
    </row>
    <row r="33" spans="1:14" ht="12.75">
      <c r="A33" s="47"/>
      <c r="B33" s="34"/>
      <c r="C33" s="32"/>
      <c r="D33" s="35" t="s">
        <v>129</v>
      </c>
      <c r="E33" s="47"/>
      <c r="F33" s="32"/>
      <c r="G33" s="36"/>
      <c r="H33" s="33"/>
      <c r="I33" s="36"/>
      <c r="J33" s="33"/>
      <c r="K33" s="36"/>
      <c r="L33" s="33"/>
      <c r="M33" s="32"/>
      <c r="N33" s="32"/>
    </row>
    <row r="34" spans="1:14" ht="12.75">
      <c r="A34" s="45">
        <v>11</v>
      </c>
      <c r="B34" s="30" t="s">
        <v>93</v>
      </c>
      <c r="C34" s="28"/>
      <c r="D34" s="10"/>
      <c r="E34" s="45" t="s">
        <v>75</v>
      </c>
      <c r="F34" s="28">
        <v>1</v>
      </c>
      <c r="G34" s="29"/>
      <c r="H34" s="31">
        <f>$F34*$G34</f>
        <v>0</v>
      </c>
      <c r="I34" s="29"/>
      <c r="J34" s="31">
        <f>$F34*$I34</f>
        <v>0</v>
      </c>
      <c r="K34" s="29">
        <f>$G34+$I34</f>
        <v>0</v>
      </c>
      <c r="L34" s="31">
        <f>$H34+$J34</f>
        <v>0</v>
      </c>
      <c r="M34" s="28"/>
      <c r="N34" s="28"/>
    </row>
    <row r="35" spans="1:14" ht="12.75">
      <c r="A35" s="47"/>
      <c r="B35" s="34"/>
      <c r="C35" s="32"/>
      <c r="D35" s="35" t="s">
        <v>129</v>
      </c>
      <c r="E35" s="47"/>
      <c r="F35" s="32"/>
      <c r="G35" s="36"/>
      <c r="H35" s="33"/>
      <c r="I35" s="36"/>
      <c r="J35" s="33"/>
      <c r="K35" s="36"/>
      <c r="L35" s="33"/>
      <c r="M35" s="32"/>
      <c r="N35" s="32"/>
    </row>
    <row r="36" spans="1:14" ht="12.75">
      <c r="A36" s="45">
        <v>12</v>
      </c>
      <c r="B36" s="30" t="s">
        <v>94</v>
      </c>
      <c r="C36" s="28"/>
      <c r="D36" s="10"/>
      <c r="E36" s="45" t="s">
        <v>75</v>
      </c>
      <c r="F36" s="28">
        <v>1</v>
      </c>
      <c r="G36" s="29"/>
      <c r="H36" s="31">
        <f>$F36*$G36</f>
        <v>0</v>
      </c>
      <c r="I36" s="29"/>
      <c r="J36" s="31">
        <f>$F36*$I36</f>
        <v>0</v>
      </c>
      <c r="K36" s="29">
        <f>$G36+$I36</f>
        <v>0</v>
      </c>
      <c r="L36" s="31">
        <f>$H36+$J36</f>
        <v>0</v>
      </c>
      <c r="M36" s="28"/>
      <c r="N36" s="28"/>
    </row>
    <row r="37" spans="1:14" ht="12.75">
      <c r="A37" s="47"/>
      <c r="B37" s="34"/>
      <c r="C37" s="32"/>
      <c r="D37" s="35" t="s">
        <v>129</v>
      </c>
      <c r="E37" s="47"/>
      <c r="F37" s="32"/>
      <c r="G37" s="36"/>
      <c r="H37" s="33"/>
      <c r="I37" s="36"/>
      <c r="J37" s="33"/>
      <c r="K37" s="36"/>
      <c r="L37" s="33"/>
      <c r="M37" s="32"/>
      <c r="N37" s="32"/>
    </row>
    <row r="38" spans="1:14" ht="12.75">
      <c r="A38" s="45">
        <v>13</v>
      </c>
      <c r="B38" s="30" t="s">
        <v>95</v>
      </c>
      <c r="C38" s="28"/>
      <c r="D38" s="10"/>
      <c r="E38" s="45" t="s">
        <v>75</v>
      </c>
      <c r="F38" s="28">
        <v>1</v>
      </c>
      <c r="G38" s="29"/>
      <c r="H38" s="31">
        <f>$F38*$G38</f>
        <v>0</v>
      </c>
      <c r="I38" s="29"/>
      <c r="J38" s="31">
        <f>$F38*$I38</f>
        <v>0</v>
      </c>
      <c r="K38" s="29">
        <f>$G38+$I38</f>
        <v>0</v>
      </c>
      <c r="L38" s="31">
        <f>$H38+$J38</f>
        <v>0</v>
      </c>
      <c r="M38" s="28"/>
      <c r="N38" s="28"/>
    </row>
    <row r="39" spans="1:14" ht="12.75">
      <c r="A39" s="47"/>
      <c r="B39" s="34"/>
      <c r="C39" s="32"/>
      <c r="D39" s="35" t="s">
        <v>129</v>
      </c>
      <c r="E39" s="47"/>
      <c r="F39" s="32"/>
      <c r="G39" s="36"/>
      <c r="H39" s="33"/>
      <c r="I39" s="36"/>
      <c r="J39" s="33"/>
      <c r="K39" s="36"/>
      <c r="L39" s="33"/>
      <c r="M39" s="32"/>
      <c r="N39" s="32"/>
    </row>
    <row r="40" spans="1:14" ht="12.75">
      <c r="A40" s="45">
        <v>14</v>
      </c>
      <c r="B40" s="30" t="s">
        <v>96</v>
      </c>
      <c r="C40" s="28"/>
      <c r="D40" s="10"/>
      <c r="E40" s="45" t="s">
        <v>75</v>
      </c>
      <c r="F40" s="28">
        <v>1</v>
      </c>
      <c r="G40" s="29"/>
      <c r="H40" s="31">
        <f>$F40*$G40</f>
        <v>0</v>
      </c>
      <c r="I40" s="29"/>
      <c r="J40" s="31">
        <f>$F40*$I40</f>
        <v>0</v>
      </c>
      <c r="K40" s="29">
        <f>$G40+$I40</f>
        <v>0</v>
      </c>
      <c r="L40" s="31">
        <f>$H40+$J40</f>
        <v>0</v>
      </c>
      <c r="M40" s="28"/>
      <c r="N40" s="28"/>
    </row>
    <row r="41" spans="1:14" ht="12.75">
      <c r="A41" s="47"/>
      <c r="B41" s="34"/>
      <c r="C41" s="32"/>
      <c r="D41" s="35" t="s">
        <v>129</v>
      </c>
      <c r="E41" s="47"/>
      <c r="F41" s="32"/>
      <c r="G41" s="36"/>
      <c r="H41" s="33"/>
      <c r="I41" s="36"/>
      <c r="J41" s="33"/>
      <c r="K41" s="36"/>
      <c r="L41" s="33"/>
      <c r="M41" s="32"/>
      <c r="N41" s="32"/>
    </row>
    <row r="42" spans="1:14" ht="12.75">
      <c r="A42" s="45">
        <v>15</v>
      </c>
      <c r="B42" s="30" t="s">
        <v>97</v>
      </c>
      <c r="C42" s="28"/>
      <c r="D42" s="10"/>
      <c r="E42" s="45" t="s">
        <v>75</v>
      </c>
      <c r="F42" s="28">
        <v>1</v>
      </c>
      <c r="G42" s="29"/>
      <c r="H42" s="31">
        <f>$F42*$G42</f>
        <v>0</v>
      </c>
      <c r="I42" s="29"/>
      <c r="J42" s="31">
        <f>$F42*$I42</f>
        <v>0</v>
      </c>
      <c r="K42" s="29">
        <f>$G42+$I42</f>
        <v>0</v>
      </c>
      <c r="L42" s="31">
        <f>$H42+$J42</f>
        <v>0</v>
      </c>
      <c r="M42" s="28"/>
      <c r="N42" s="28"/>
    </row>
    <row r="43" spans="1:14" ht="12.75">
      <c r="A43" s="47"/>
      <c r="B43" s="34"/>
      <c r="C43" s="32"/>
      <c r="D43" s="35" t="s">
        <v>129</v>
      </c>
      <c r="E43" s="47"/>
      <c r="F43" s="32"/>
      <c r="G43" s="36"/>
      <c r="H43" s="33"/>
      <c r="I43" s="36"/>
      <c r="J43" s="33"/>
      <c r="K43" s="36"/>
      <c r="L43" s="33"/>
      <c r="M43" s="32"/>
      <c r="N43" s="32"/>
    </row>
    <row r="44" spans="1:14" ht="12.75">
      <c r="A44" s="45">
        <v>16</v>
      </c>
      <c r="B44" s="30" t="s">
        <v>98</v>
      </c>
      <c r="C44" s="28"/>
      <c r="D44" s="10"/>
      <c r="E44" s="45" t="s">
        <v>75</v>
      </c>
      <c r="F44" s="28">
        <v>1</v>
      </c>
      <c r="G44" s="29"/>
      <c r="H44" s="31">
        <f>$F44*$G44</f>
        <v>0</v>
      </c>
      <c r="I44" s="29"/>
      <c r="J44" s="31">
        <f>$F44*$I44</f>
        <v>0</v>
      </c>
      <c r="K44" s="29">
        <f>$G44+$I44</f>
        <v>0</v>
      </c>
      <c r="L44" s="31">
        <f>$H44+$J44</f>
        <v>0</v>
      </c>
      <c r="M44" s="28"/>
      <c r="N44" s="28"/>
    </row>
    <row r="45" spans="1:14" ht="12.75">
      <c r="A45" s="47"/>
      <c r="B45" s="34"/>
      <c r="C45" s="32"/>
      <c r="D45" s="35" t="s">
        <v>129</v>
      </c>
      <c r="E45" s="47"/>
      <c r="F45" s="32"/>
      <c r="G45" s="36"/>
      <c r="H45" s="33"/>
      <c r="I45" s="36"/>
      <c r="J45" s="33"/>
      <c r="K45" s="36"/>
      <c r="L45" s="33"/>
      <c r="M45" s="32"/>
      <c r="N45" s="32"/>
    </row>
    <row r="46" spans="1:14" ht="12.75">
      <c r="A46" s="45">
        <v>17</v>
      </c>
      <c r="B46" s="30" t="s">
        <v>99</v>
      </c>
      <c r="C46" s="28"/>
      <c r="D46" s="10"/>
      <c r="E46" s="45" t="s">
        <v>75</v>
      </c>
      <c r="F46" s="28">
        <v>1</v>
      </c>
      <c r="G46" s="29"/>
      <c r="H46" s="31">
        <f>$F46*$G46</f>
        <v>0</v>
      </c>
      <c r="I46" s="29"/>
      <c r="J46" s="31">
        <f>$F46*$I46</f>
        <v>0</v>
      </c>
      <c r="K46" s="29">
        <f>$G46+$I46</f>
        <v>0</v>
      </c>
      <c r="L46" s="31">
        <f>$H46+$J46</f>
        <v>0</v>
      </c>
      <c r="M46" s="28"/>
      <c r="N46" s="28"/>
    </row>
    <row r="47" spans="1:14" ht="12.75">
      <c r="A47" s="47"/>
      <c r="B47" s="34"/>
      <c r="C47" s="32"/>
      <c r="D47" s="35" t="s">
        <v>129</v>
      </c>
      <c r="E47" s="47"/>
      <c r="F47" s="32"/>
      <c r="G47" s="36"/>
      <c r="H47" s="33"/>
      <c r="I47" s="36"/>
      <c r="J47" s="33"/>
      <c r="K47" s="36"/>
      <c r="L47" s="33"/>
      <c r="M47" s="32"/>
      <c r="N47" s="32"/>
    </row>
    <row r="48" spans="1:14" ht="12.75">
      <c r="A48" s="45">
        <v>18</v>
      </c>
      <c r="B48" s="30" t="s">
        <v>100</v>
      </c>
      <c r="C48" s="28"/>
      <c r="D48" s="10"/>
      <c r="E48" s="45" t="s">
        <v>75</v>
      </c>
      <c r="F48" s="28">
        <v>1</v>
      </c>
      <c r="G48" s="29"/>
      <c r="H48" s="31">
        <f>$F48*$G48</f>
        <v>0</v>
      </c>
      <c r="I48" s="29"/>
      <c r="J48" s="31">
        <f>$F48*$I48</f>
        <v>0</v>
      </c>
      <c r="K48" s="29">
        <f>$G48+$I48</f>
        <v>0</v>
      </c>
      <c r="L48" s="31">
        <f>$H48+$J48</f>
        <v>0</v>
      </c>
      <c r="M48" s="28"/>
      <c r="N48" s="28"/>
    </row>
    <row r="49" spans="1:14" ht="25.5">
      <c r="A49" s="1"/>
      <c r="B49" s="39"/>
      <c r="C49" s="37"/>
      <c r="D49" s="27" t="s">
        <v>132</v>
      </c>
      <c r="E49" s="1"/>
      <c r="F49" s="37"/>
      <c r="G49" s="15"/>
      <c r="H49" s="38"/>
      <c r="I49" s="15"/>
      <c r="J49" s="38"/>
      <c r="K49" s="15"/>
      <c r="L49" s="38"/>
      <c r="M49" s="37"/>
      <c r="N49" s="37"/>
    </row>
    <row r="50" spans="2:4" ht="12.75">
      <c r="B50" s="11">
        <v>1</v>
      </c>
      <c r="C50" s="11" t="s">
        <v>9</v>
      </c>
      <c r="D50" s="9" t="s">
        <v>101</v>
      </c>
    </row>
    <row r="51" spans="2:4" ht="12.75">
      <c r="B51" s="11">
        <v>1</v>
      </c>
      <c r="C51" s="11" t="s">
        <v>9</v>
      </c>
      <c r="D51" s="9" t="s">
        <v>102</v>
      </c>
    </row>
    <row r="52" spans="1:14" ht="12.75">
      <c r="A52" s="45">
        <v>19</v>
      </c>
      <c r="B52" s="30" t="s">
        <v>21</v>
      </c>
      <c r="C52" s="28"/>
      <c r="D52" s="10"/>
      <c r="E52" s="45" t="s">
        <v>75</v>
      </c>
      <c r="F52" s="28">
        <v>1</v>
      </c>
      <c r="G52" s="29"/>
      <c r="H52" s="31">
        <f>$F52*$G52</f>
        <v>0</v>
      </c>
      <c r="I52" s="29"/>
      <c r="J52" s="31">
        <f>$F52*$I52</f>
        <v>0</v>
      </c>
      <c r="K52" s="29">
        <f>$G52+$I52</f>
        <v>0</v>
      </c>
      <c r="L52" s="31">
        <f>$H52+$J52</f>
        <v>0</v>
      </c>
      <c r="M52" s="28"/>
      <c r="N52" s="28"/>
    </row>
    <row r="53" ht="12.75">
      <c r="D53" s="9" t="s">
        <v>16</v>
      </c>
    </row>
    <row r="54" ht="25.5">
      <c r="D54" s="9" t="s">
        <v>27</v>
      </c>
    </row>
    <row r="55" ht="12.75">
      <c r="D55" s="9" t="s">
        <v>22</v>
      </c>
    </row>
    <row r="56" ht="12.75">
      <c r="D56" s="9" t="s">
        <v>23</v>
      </c>
    </row>
    <row r="57" ht="12.75">
      <c r="D57" s="9" t="s">
        <v>24</v>
      </c>
    </row>
    <row r="58" ht="13.5" thickBot="1">
      <c r="D58" s="9" t="s">
        <v>25</v>
      </c>
    </row>
    <row r="59" spans="1:14" ht="13.5" thickBot="1">
      <c r="A59" s="54" t="s">
        <v>149</v>
      </c>
      <c r="B59" s="53" t="s">
        <v>150</v>
      </c>
      <c r="C59" s="49"/>
      <c r="D59" s="55"/>
      <c r="E59" s="50"/>
      <c r="F59" s="49"/>
      <c r="G59" s="51"/>
      <c r="H59" s="56">
        <f>SUM(H7:H58)</f>
        <v>0</v>
      </c>
      <c r="I59" s="51"/>
      <c r="J59" s="51">
        <f>SUM(J7:J58)</f>
        <v>0</v>
      </c>
      <c r="K59" s="51"/>
      <c r="L59" s="51">
        <f>SUM(L7:L58)</f>
        <v>0</v>
      </c>
      <c r="M59" s="49"/>
      <c r="N59"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&amp;CVDJ Zaháj&amp;R19-10459-02</oddHeader>
    <oddFooter>&amp;L&amp;8&amp;F/&amp;A&amp;R&amp;8&amp;P/&amp;N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52"/>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H52</f>
        <v>0</v>
      </c>
      <c r="I1" s="16"/>
      <c r="J1" s="15">
        <f>J52</f>
        <v>0</v>
      </c>
      <c r="K1" s="16"/>
      <c r="L1" s="15">
        <f>L52</f>
        <v>0</v>
      </c>
    </row>
    <row r="2" spans="1:12" s="13" customFormat="1" ht="12.75">
      <c r="A2" s="48"/>
      <c r="B2" s="40" t="s">
        <v>28</v>
      </c>
      <c r="C2" s="40"/>
      <c r="D2" s="40"/>
      <c r="E2" s="1"/>
      <c r="G2" s="17"/>
      <c r="H2" s="3"/>
      <c r="I2" s="1"/>
      <c r="J2" s="1"/>
      <c r="K2" s="1"/>
      <c r="L2" s="1"/>
    </row>
    <row r="3" spans="1:12" s="13" customFormat="1" ht="12.75">
      <c r="A3" s="48"/>
      <c r="B3" s="41"/>
      <c r="C3" s="41"/>
      <c r="D3" s="41"/>
      <c r="E3" s="1"/>
      <c r="G3" s="3"/>
      <c r="H3" s="3"/>
      <c r="I3" s="1"/>
      <c r="J3" s="1"/>
      <c r="K3" s="1"/>
      <c r="L3" s="1"/>
    </row>
    <row r="4" spans="1:14" ht="25.5">
      <c r="A4" s="43" t="s">
        <v>135</v>
      </c>
      <c r="B4" s="42" t="s">
        <v>136</v>
      </c>
      <c r="C4" s="42"/>
      <c r="D4" s="42"/>
      <c r="E4" s="4" t="s">
        <v>137</v>
      </c>
      <c r="F4" s="4" t="s">
        <v>138</v>
      </c>
      <c r="G4" s="5" t="s">
        <v>139</v>
      </c>
      <c r="H4" s="5" t="s">
        <v>140</v>
      </c>
      <c r="I4" s="5" t="s">
        <v>141</v>
      </c>
      <c r="J4" s="5" t="s">
        <v>142</v>
      </c>
      <c r="K4" s="5" t="s">
        <v>143</v>
      </c>
      <c r="L4" s="5" t="s">
        <v>144</v>
      </c>
      <c r="M4" s="5" t="s">
        <v>145</v>
      </c>
      <c r="N4" s="5" t="s">
        <v>146</v>
      </c>
    </row>
    <row r="5" spans="1:14" ht="12.75">
      <c r="A5" s="2">
        <v>1</v>
      </c>
      <c r="B5" s="2" t="s">
        <v>147</v>
      </c>
      <c r="C5" s="2" t="s">
        <v>147</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148</v>
      </c>
      <c r="H6" s="44" t="s">
        <v>148</v>
      </c>
      <c r="I6" s="44" t="s">
        <v>148</v>
      </c>
      <c r="J6" s="44" t="s">
        <v>148</v>
      </c>
      <c r="K6" s="6" t="s">
        <v>148</v>
      </c>
      <c r="L6" s="6" t="s">
        <v>148</v>
      </c>
      <c r="M6" s="6" t="s">
        <v>148</v>
      </c>
      <c r="N6" s="6" t="s">
        <v>148</v>
      </c>
    </row>
    <row r="7" spans="1:14" ht="12.75">
      <c r="A7" s="45">
        <v>20</v>
      </c>
      <c r="B7" s="30" t="s">
        <v>90</v>
      </c>
      <c r="C7" s="28"/>
      <c r="D7" s="10"/>
      <c r="E7" s="45" t="s">
        <v>75</v>
      </c>
      <c r="F7" s="28">
        <v>1</v>
      </c>
      <c r="G7" s="29"/>
      <c r="H7" s="31">
        <f>$F7*$G7</f>
        <v>0</v>
      </c>
      <c r="I7" s="29"/>
      <c r="J7" s="31">
        <f>$F7*$I7</f>
        <v>0</v>
      </c>
      <c r="K7" s="29">
        <f>$G7+$I7</f>
        <v>0</v>
      </c>
      <c r="L7" s="31">
        <f>$H7+$J7</f>
        <v>0</v>
      </c>
      <c r="M7" s="28"/>
      <c r="N7" s="28"/>
    </row>
    <row r="8" spans="1:14" ht="89.25">
      <c r="A8" s="1"/>
      <c r="B8" s="39"/>
      <c r="C8" s="37"/>
      <c r="D8" s="27" t="s">
        <v>134</v>
      </c>
      <c r="E8" s="1"/>
      <c r="F8" s="37"/>
      <c r="G8" s="15"/>
      <c r="H8" s="38"/>
      <c r="I8" s="15"/>
      <c r="J8" s="38"/>
      <c r="K8" s="15"/>
      <c r="L8" s="38"/>
      <c r="M8" s="37"/>
      <c r="N8" s="37"/>
    </row>
    <row r="9" ht="12.75">
      <c r="D9" s="27" t="s">
        <v>76</v>
      </c>
    </row>
    <row r="10" ht="12.75">
      <c r="D10" s="27" t="s">
        <v>77</v>
      </c>
    </row>
    <row r="11" ht="12.75">
      <c r="D11" s="27" t="s">
        <v>78</v>
      </c>
    </row>
    <row r="12" spans="2:4" ht="12.75">
      <c r="B12" s="11">
        <v>1</v>
      </c>
      <c r="C12" s="11" t="s">
        <v>9</v>
      </c>
      <c r="D12" s="9" t="s">
        <v>73</v>
      </c>
    </row>
    <row r="13" spans="2:4" ht="12.75">
      <c r="B13" s="11">
        <v>1</v>
      </c>
      <c r="C13" s="11" t="s">
        <v>9</v>
      </c>
      <c r="D13" s="9" t="s">
        <v>52</v>
      </c>
    </row>
    <row r="14" spans="2:4" ht="12.75">
      <c r="B14" s="11">
        <v>1</v>
      </c>
      <c r="C14" s="11" t="s">
        <v>9</v>
      </c>
      <c r="D14" s="9" t="s">
        <v>108</v>
      </c>
    </row>
    <row r="15" spans="2:4" ht="12.75">
      <c r="B15" s="11">
        <v>1</v>
      </c>
      <c r="C15" s="11" t="s">
        <v>9</v>
      </c>
      <c r="D15" s="9" t="s">
        <v>107</v>
      </c>
    </row>
    <row r="16" spans="2:4" ht="12.75">
      <c r="B16" s="11">
        <v>3</v>
      </c>
      <c r="C16" s="11" t="s">
        <v>9</v>
      </c>
      <c r="D16" s="9" t="s">
        <v>103</v>
      </c>
    </row>
    <row r="17" spans="2:4" ht="12.75">
      <c r="B17" s="11">
        <v>3</v>
      </c>
      <c r="C17" s="11" t="s">
        <v>9</v>
      </c>
      <c r="D17" s="9" t="s">
        <v>104</v>
      </c>
    </row>
    <row r="18" spans="2:4" ht="12.75">
      <c r="B18" s="11">
        <v>1</v>
      </c>
      <c r="C18" s="11" t="s">
        <v>9</v>
      </c>
      <c r="D18" s="9" t="s">
        <v>105</v>
      </c>
    </row>
    <row r="19" spans="2:4" ht="12.75">
      <c r="B19" s="11">
        <v>1</v>
      </c>
      <c r="C19" s="11" t="s">
        <v>9</v>
      </c>
      <c r="D19" s="9" t="s">
        <v>106</v>
      </c>
    </row>
    <row r="20" spans="2:4" ht="12.75">
      <c r="B20" s="11">
        <v>7</v>
      </c>
      <c r="C20" s="11" t="s">
        <v>9</v>
      </c>
      <c r="D20" s="9" t="s">
        <v>65</v>
      </c>
    </row>
    <row r="21" spans="2:4" ht="12.75">
      <c r="B21" s="11">
        <v>1</v>
      </c>
      <c r="C21" s="11" t="s">
        <v>9</v>
      </c>
      <c r="D21" s="9" t="s">
        <v>45</v>
      </c>
    </row>
    <row r="22" spans="2:4" ht="12.75">
      <c r="B22" s="11">
        <v>1</v>
      </c>
      <c r="C22" s="11" t="s">
        <v>9</v>
      </c>
      <c r="D22" s="9" t="s">
        <v>71</v>
      </c>
    </row>
    <row r="23" spans="2:4" ht="12.75">
      <c r="B23" s="11">
        <v>1</v>
      </c>
      <c r="C23" s="11" t="s">
        <v>75</v>
      </c>
      <c r="D23" s="9" t="s">
        <v>79</v>
      </c>
    </row>
    <row r="24" spans="1:14" ht="12.75">
      <c r="A24" s="45">
        <v>21</v>
      </c>
      <c r="B24" s="30" t="s">
        <v>109</v>
      </c>
      <c r="C24" s="28"/>
      <c r="D24" s="10"/>
      <c r="E24" s="45" t="s">
        <v>75</v>
      </c>
      <c r="F24" s="28">
        <v>1</v>
      </c>
      <c r="G24" s="29"/>
      <c r="H24" s="31">
        <f>$F24*$G24</f>
        <v>0</v>
      </c>
      <c r="I24" s="29"/>
      <c r="J24" s="31">
        <f>$F24*$I24</f>
        <v>0</v>
      </c>
      <c r="K24" s="29">
        <f>$G24+$I24</f>
        <v>0</v>
      </c>
      <c r="L24" s="31">
        <f>$H24+$J24</f>
        <v>0</v>
      </c>
      <c r="M24" s="28"/>
      <c r="N24" s="28"/>
    </row>
    <row r="25" spans="2:4" ht="12.75">
      <c r="B25" s="11">
        <v>1</v>
      </c>
      <c r="C25" s="11" t="s">
        <v>9</v>
      </c>
      <c r="D25" s="9" t="s">
        <v>110</v>
      </c>
    </row>
    <row r="26" spans="2:4" ht="12.75">
      <c r="B26" s="11">
        <v>1</v>
      </c>
      <c r="C26" s="11" t="s">
        <v>9</v>
      </c>
      <c r="D26" s="9" t="s">
        <v>111</v>
      </c>
    </row>
    <row r="27" spans="1:14" ht="12.75">
      <c r="A27" s="45">
        <v>22</v>
      </c>
      <c r="B27" s="30" t="s">
        <v>112</v>
      </c>
      <c r="C27" s="28"/>
      <c r="D27" s="10"/>
      <c r="E27" s="45" t="s">
        <v>75</v>
      </c>
      <c r="F27" s="28">
        <v>1</v>
      </c>
      <c r="G27" s="29"/>
      <c r="H27" s="31">
        <f>$F27*$G27</f>
        <v>0</v>
      </c>
      <c r="I27" s="29"/>
      <c r="J27" s="31">
        <f>$F27*$I27</f>
        <v>0</v>
      </c>
      <c r="K27" s="29">
        <f>$G27+$I27</f>
        <v>0</v>
      </c>
      <c r="L27" s="31">
        <f>$H27+$J27</f>
        <v>0</v>
      </c>
      <c r="M27" s="28"/>
      <c r="N27" s="28"/>
    </row>
    <row r="28" spans="2:4" ht="12.75">
      <c r="B28" s="11">
        <v>1</v>
      </c>
      <c r="C28" s="11" t="s">
        <v>9</v>
      </c>
      <c r="D28" s="9" t="s">
        <v>113</v>
      </c>
    </row>
    <row r="29" spans="2:4" ht="12.75">
      <c r="B29" s="11">
        <v>1</v>
      </c>
      <c r="C29" s="11" t="s">
        <v>9</v>
      </c>
      <c r="D29" s="9" t="s">
        <v>114</v>
      </c>
    </row>
    <row r="30" spans="1:14" ht="12.75">
      <c r="A30" s="45">
        <v>23</v>
      </c>
      <c r="B30" s="30" t="s">
        <v>115</v>
      </c>
      <c r="C30" s="28"/>
      <c r="D30" s="10"/>
      <c r="E30" s="45" t="s">
        <v>75</v>
      </c>
      <c r="F30" s="28">
        <v>1</v>
      </c>
      <c r="G30" s="29"/>
      <c r="H30" s="31">
        <f>$F30*$G30</f>
        <v>0</v>
      </c>
      <c r="I30" s="29"/>
      <c r="J30" s="31">
        <f>$F30*$I30</f>
        <v>0</v>
      </c>
      <c r="K30" s="29">
        <f>$G30+$I30</f>
        <v>0</v>
      </c>
      <c r="L30" s="31">
        <f>$H30+$J30</f>
        <v>0</v>
      </c>
      <c r="M30" s="28"/>
      <c r="N30" s="28"/>
    </row>
    <row r="31" spans="2:4" ht="12.75">
      <c r="B31" s="11">
        <v>1</v>
      </c>
      <c r="C31" s="11" t="s">
        <v>9</v>
      </c>
      <c r="D31" s="9" t="s">
        <v>116</v>
      </c>
    </row>
    <row r="32" spans="1:14" ht="12.75">
      <c r="A32" s="45">
        <v>24</v>
      </c>
      <c r="B32" s="30" t="s">
        <v>117</v>
      </c>
      <c r="C32" s="28"/>
      <c r="D32" s="10"/>
      <c r="E32" s="45" t="s">
        <v>75</v>
      </c>
      <c r="F32" s="28">
        <v>1</v>
      </c>
      <c r="G32" s="29"/>
      <c r="H32" s="31">
        <f>$F32*$G32</f>
        <v>0</v>
      </c>
      <c r="I32" s="29"/>
      <c r="J32" s="31">
        <f>$F32*$I32</f>
        <v>0</v>
      </c>
      <c r="K32" s="29">
        <f>$G32+$I32</f>
        <v>0</v>
      </c>
      <c r="L32" s="31">
        <f>$H32+$J32</f>
        <v>0</v>
      </c>
      <c r="M32" s="28"/>
      <c r="N32" s="28"/>
    </row>
    <row r="33" spans="2:4" ht="12.75">
      <c r="B33" s="11">
        <v>1</v>
      </c>
      <c r="C33" s="11" t="s">
        <v>9</v>
      </c>
      <c r="D33" s="9" t="s">
        <v>118</v>
      </c>
    </row>
    <row r="34" spans="1:14" ht="12.75">
      <c r="A34" s="45">
        <v>25</v>
      </c>
      <c r="B34" s="30" t="s">
        <v>119</v>
      </c>
      <c r="C34" s="28"/>
      <c r="D34" s="10"/>
      <c r="E34" s="45" t="s">
        <v>75</v>
      </c>
      <c r="F34" s="28">
        <v>1</v>
      </c>
      <c r="G34" s="29"/>
      <c r="H34" s="31">
        <f>$F34*$G34</f>
        <v>0</v>
      </c>
      <c r="I34" s="29"/>
      <c r="J34" s="31">
        <f>$F34*$I34</f>
        <v>0</v>
      </c>
      <c r="K34" s="29">
        <f>$G34+$I34</f>
        <v>0</v>
      </c>
      <c r="L34" s="31">
        <f>$H34+$J34</f>
        <v>0</v>
      </c>
      <c r="M34" s="28"/>
      <c r="N34" s="28"/>
    </row>
    <row r="35" spans="2:4" ht="12.75">
      <c r="B35" s="11">
        <v>1</v>
      </c>
      <c r="C35" s="11" t="s">
        <v>9</v>
      </c>
      <c r="D35" s="9" t="s">
        <v>120</v>
      </c>
    </row>
    <row r="36" spans="2:4" ht="12.75">
      <c r="B36" s="11">
        <v>1</v>
      </c>
      <c r="C36" s="11" t="s">
        <v>9</v>
      </c>
      <c r="D36" s="9" t="s">
        <v>121</v>
      </c>
    </row>
    <row r="37" spans="1:14" ht="12.75">
      <c r="A37" s="45">
        <v>26</v>
      </c>
      <c r="B37" s="30" t="s">
        <v>122</v>
      </c>
      <c r="C37" s="28"/>
      <c r="D37" s="10"/>
      <c r="E37" s="45" t="s">
        <v>75</v>
      </c>
      <c r="F37" s="28">
        <v>1</v>
      </c>
      <c r="G37" s="29"/>
      <c r="H37" s="31">
        <f>$F37*$G37</f>
        <v>0</v>
      </c>
      <c r="I37" s="29"/>
      <c r="J37" s="31">
        <f>$F37*$I37</f>
        <v>0</v>
      </c>
      <c r="K37" s="29">
        <f>$G37+$I37</f>
        <v>0</v>
      </c>
      <c r="L37" s="31">
        <f>$H37+$J37</f>
        <v>0</v>
      </c>
      <c r="M37" s="28"/>
      <c r="N37" s="28"/>
    </row>
    <row r="38" spans="2:4" ht="12.75">
      <c r="B38" s="11">
        <v>1</v>
      </c>
      <c r="C38" s="11" t="s">
        <v>9</v>
      </c>
      <c r="D38" s="9" t="s">
        <v>29</v>
      </c>
    </row>
    <row r="39" spans="2:4" ht="12.75">
      <c r="B39" s="11">
        <v>1</v>
      </c>
      <c r="C39" s="11" t="s">
        <v>9</v>
      </c>
      <c r="D39" s="9" t="s">
        <v>123</v>
      </c>
    </row>
    <row r="40" spans="2:4" ht="12.75">
      <c r="B40" s="11">
        <v>1</v>
      </c>
      <c r="C40" s="11" t="s">
        <v>9</v>
      </c>
      <c r="D40" s="9" t="s">
        <v>30</v>
      </c>
    </row>
    <row r="41" spans="1:14" ht="12.75">
      <c r="A41" s="45">
        <v>27</v>
      </c>
      <c r="B41" s="30" t="s">
        <v>124</v>
      </c>
      <c r="C41" s="28"/>
      <c r="D41" s="10"/>
      <c r="E41" s="45" t="s">
        <v>75</v>
      </c>
      <c r="F41" s="28">
        <v>1</v>
      </c>
      <c r="G41" s="29"/>
      <c r="H41" s="31">
        <f>$F41*$G41</f>
        <v>0</v>
      </c>
      <c r="I41" s="29"/>
      <c r="J41" s="31">
        <f>$F41*$I41</f>
        <v>0</v>
      </c>
      <c r="K41" s="29">
        <f>$G41+$I41</f>
        <v>0</v>
      </c>
      <c r="L41" s="31">
        <f>$H41+$J41</f>
        <v>0</v>
      </c>
      <c r="M41" s="28"/>
      <c r="N41" s="28"/>
    </row>
    <row r="42" spans="2:4" ht="12.75">
      <c r="B42" s="11">
        <v>1</v>
      </c>
      <c r="C42" s="11" t="s">
        <v>9</v>
      </c>
      <c r="D42" s="9" t="s">
        <v>31</v>
      </c>
    </row>
    <row r="43" spans="1:14" ht="12.75">
      <c r="A43" s="45">
        <v>28</v>
      </c>
      <c r="B43" s="30" t="s">
        <v>125</v>
      </c>
      <c r="C43" s="28"/>
      <c r="D43" s="10"/>
      <c r="E43" s="45" t="s">
        <v>75</v>
      </c>
      <c r="F43" s="28">
        <v>1</v>
      </c>
      <c r="G43" s="29"/>
      <c r="H43" s="31">
        <f>$F43*$G43</f>
        <v>0</v>
      </c>
      <c r="I43" s="29"/>
      <c r="J43" s="31">
        <f>$F43*$I43</f>
        <v>0</v>
      </c>
      <c r="K43" s="29">
        <f>$G43+$I43</f>
        <v>0</v>
      </c>
      <c r="L43" s="31">
        <f>$H43+$J43</f>
        <v>0</v>
      </c>
      <c r="M43" s="28"/>
      <c r="N43" s="28"/>
    </row>
    <row r="44" spans="2:4" ht="12.75">
      <c r="B44" s="11">
        <v>1</v>
      </c>
      <c r="C44" s="11" t="s">
        <v>9</v>
      </c>
      <c r="D44" s="9" t="s">
        <v>126</v>
      </c>
    </row>
    <row r="45" spans="1:14" ht="12.75">
      <c r="A45" s="45">
        <v>29</v>
      </c>
      <c r="B45" s="30" t="s">
        <v>21</v>
      </c>
      <c r="C45" s="28"/>
      <c r="D45" s="10"/>
      <c r="E45" s="45" t="s">
        <v>75</v>
      </c>
      <c r="F45" s="28">
        <v>1</v>
      </c>
      <c r="G45" s="29"/>
      <c r="H45" s="31">
        <f>$F45*$G45</f>
        <v>0</v>
      </c>
      <c r="I45" s="29"/>
      <c r="J45" s="31">
        <f>$F45*$I45</f>
        <v>0</v>
      </c>
      <c r="K45" s="29">
        <f>$G45+$I45</f>
        <v>0</v>
      </c>
      <c r="L45" s="31">
        <f>$H45+$J45</f>
        <v>0</v>
      </c>
      <c r="M45" s="28"/>
      <c r="N45" s="28"/>
    </row>
    <row r="46" ht="12.75">
      <c r="D46" s="9" t="s">
        <v>16</v>
      </c>
    </row>
    <row r="47" ht="25.5">
      <c r="D47" s="9" t="s">
        <v>27</v>
      </c>
    </row>
    <row r="48" ht="12.75">
      <c r="D48" s="9" t="s">
        <v>22</v>
      </c>
    </row>
    <row r="49" ht="12.75">
      <c r="D49" s="9" t="s">
        <v>23</v>
      </c>
    </row>
    <row r="50" ht="12.75">
      <c r="D50" s="9" t="s">
        <v>24</v>
      </c>
    </row>
    <row r="51" ht="13.5" thickBot="1">
      <c r="D51" s="9" t="s">
        <v>25</v>
      </c>
    </row>
    <row r="52" spans="1:14" ht="13.5" thickBot="1">
      <c r="A52" s="54" t="s">
        <v>149</v>
      </c>
      <c r="B52" s="53" t="s">
        <v>150</v>
      </c>
      <c r="C52" s="49"/>
      <c r="D52" s="55"/>
      <c r="E52" s="50"/>
      <c r="F52" s="49"/>
      <c r="G52" s="51"/>
      <c r="H52" s="56">
        <f>SUM(H7:H51)</f>
        <v>0</v>
      </c>
      <c r="I52" s="51"/>
      <c r="J52" s="51">
        <f>SUM(J7:J51)</f>
        <v>0</v>
      </c>
      <c r="K52" s="51"/>
      <c r="L52" s="51">
        <f>SUM(L7:L51)</f>
        <v>0</v>
      </c>
      <c r="M52" s="49"/>
      <c r="N52"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&amp;CVDJ Zaháj&amp;R19-10459-02</oddHeader>
    <oddFooter>&amp;L&amp;8&amp;F/&amp;A&amp;R&amp;8&amp;P/&amp;N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9"/>
  <sheetViews>
    <sheetView zoomScale="85" zoomScaleNormal="85"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421875" style="46" customWidth="1"/>
    <col min="2" max="2" width="5.8515625" style="11" customWidth="1"/>
    <col min="3" max="3" width="4.7109375" style="11" customWidth="1"/>
    <col min="4" max="4" width="58.421875" style="9" customWidth="1"/>
    <col min="5" max="5" width="8.7109375" style="46" customWidth="1"/>
    <col min="6" max="6" width="9.140625" style="11" customWidth="1"/>
    <col min="7" max="12" width="10.7109375" style="12" customWidth="1"/>
    <col min="13" max="13" width="12.8515625" style="11" customWidth="1"/>
    <col min="14" max="14" width="14.57421875" style="11" customWidth="1"/>
  </cols>
  <sheetData>
    <row r="1" spans="1:12" s="13" customFormat="1" ht="12.75">
      <c r="A1" s="48"/>
      <c r="B1" s="40" t="s">
        <v>7</v>
      </c>
      <c r="C1" s="40"/>
      <c r="D1" s="40"/>
      <c r="E1" s="1"/>
      <c r="G1" s="14"/>
      <c r="H1" s="15">
        <f>H9</f>
        <v>0</v>
      </c>
      <c r="I1" s="16"/>
      <c r="J1" s="15">
        <f>J9</f>
        <v>0</v>
      </c>
      <c r="K1" s="16"/>
      <c r="L1" s="15">
        <f>L9</f>
        <v>0</v>
      </c>
    </row>
    <row r="2" spans="1:12" s="13" customFormat="1" ht="12.75">
      <c r="A2" s="48"/>
      <c r="B2" s="40" t="s">
        <v>32</v>
      </c>
      <c r="C2" s="40"/>
      <c r="D2" s="40"/>
      <c r="E2" s="1"/>
      <c r="G2" s="17"/>
      <c r="H2" s="3"/>
      <c r="I2" s="1"/>
      <c r="J2" s="1"/>
      <c r="K2" s="1"/>
      <c r="L2" s="1"/>
    </row>
    <row r="3" spans="1:12" s="13" customFormat="1" ht="12.75">
      <c r="A3" s="48"/>
      <c r="B3" s="41"/>
      <c r="C3" s="41"/>
      <c r="D3" s="41"/>
      <c r="E3" s="1"/>
      <c r="G3" s="3"/>
      <c r="H3" s="3"/>
      <c r="I3" s="1"/>
      <c r="J3" s="1"/>
      <c r="K3" s="1"/>
      <c r="L3" s="1"/>
    </row>
    <row r="4" spans="1:14" ht="25.5">
      <c r="A4" s="43" t="s">
        <v>135</v>
      </c>
      <c r="B4" s="42" t="s">
        <v>136</v>
      </c>
      <c r="C4" s="42"/>
      <c r="D4" s="42"/>
      <c r="E4" s="4" t="s">
        <v>137</v>
      </c>
      <c r="F4" s="4" t="s">
        <v>138</v>
      </c>
      <c r="G4" s="5" t="s">
        <v>139</v>
      </c>
      <c r="H4" s="5" t="s">
        <v>140</v>
      </c>
      <c r="I4" s="5" t="s">
        <v>141</v>
      </c>
      <c r="J4" s="5" t="s">
        <v>142</v>
      </c>
      <c r="K4" s="5" t="s">
        <v>143</v>
      </c>
      <c r="L4" s="5" t="s">
        <v>144</v>
      </c>
      <c r="M4" s="5" t="s">
        <v>145</v>
      </c>
      <c r="N4" s="5" t="s">
        <v>146</v>
      </c>
    </row>
    <row r="5" spans="1:14" ht="12.75">
      <c r="A5" s="2">
        <v>1</v>
      </c>
      <c r="B5" s="2" t="s">
        <v>147</v>
      </c>
      <c r="C5" s="2" t="s">
        <v>147</v>
      </c>
      <c r="D5" s="2">
        <v>2</v>
      </c>
      <c r="E5" s="2">
        <v>3</v>
      </c>
      <c r="F5" s="2">
        <v>4</v>
      </c>
      <c r="G5" s="2">
        <v>5</v>
      </c>
      <c r="H5" s="2">
        <v>6</v>
      </c>
      <c r="I5" s="2">
        <v>7</v>
      </c>
      <c r="J5" s="2">
        <v>8</v>
      </c>
      <c r="K5" s="2">
        <v>9</v>
      </c>
      <c r="L5" s="2">
        <v>10</v>
      </c>
      <c r="M5" s="2">
        <v>11</v>
      </c>
      <c r="N5" s="2">
        <v>12</v>
      </c>
    </row>
    <row r="6" spans="1:14" s="8" customFormat="1" ht="12.75">
      <c r="A6" s="44" t="s">
        <v>0</v>
      </c>
      <c r="B6" s="6" t="s">
        <v>0</v>
      </c>
      <c r="C6" s="6" t="s">
        <v>0</v>
      </c>
      <c r="D6" s="7" t="s">
        <v>0</v>
      </c>
      <c r="E6" s="44" t="s">
        <v>0</v>
      </c>
      <c r="F6" s="6" t="s">
        <v>0</v>
      </c>
      <c r="G6" s="44" t="s">
        <v>148</v>
      </c>
      <c r="H6" s="44" t="s">
        <v>148</v>
      </c>
      <c r="I6" s="44" t="s">
        <v>148</v>
      </c>
      <c r="J6" s="44" t="s">
        <v>148</v>
      </c>
      <c r="K6" s="6" t="s">
        <v>148</v>
      </c>
      <c r="L6" s="6" t="s">
        <v>148</v>
      </c>
      <c r="M6" s="6" t="s">
        <v>148</v>
      </c>
      <c r="N6" s="6" t="s">
        <v>148</v>
      </c>
    </row>
    <row r="7" spans="1:14" ht="12.75">
      <c r="A7" s="45">
        <v>30</v>
      </c>
      <c r="B7" s="30" t="s">
        <v>127</v>
      </c>
      <c r="C7" s="28"/>
      <c r="D7" s="10"/>
      <c r="E7" s="45" t="s">
        <v>75</v>
      </c>
      <c r="F7" s="28">
        <v>1</v>
      </c>
      <c r="G7" s="29"/>
      <c r="H7" s="31">
        <f>$F7*$G7</f>
        <v>0</v>
      </c>
      <c r="I7" s="29"/>
      <c r="J7" s="31">
        <f>$F7*$I7</f>
        <v>0</v>
      </c>
      <c r="K7" s="29">
        <f>$G7+$I7</f>
        <v>0</v>
      </c>
      <c r="L7" s="31">
        <f>$H7+$J7</f>
        <v>0</v>
      </c>
      <c r="M7" s="28"/>
      <c r="N7" s="28"/>
    </row>
    <row r="8" spans="2:4" ht="13.5" thickBot="1">
      <c r="B8" s="11">
        <v>1</v>
      </c>
      <c r="C8" s="11" t="s">
        <v>9</v>
      </c>
      <c r="D8" s="9" t="s">
        <v>128</v>
      </c>
    </row>
    <row r="9" spans="1:14" ht="13.5" thickBot="1">
      <c r="A9" s="54" t="s">
        <v>149</v>
      </c>
      <c r="B9" s="53" t="s">
        <v>150</v>
      </c>
      <c r="C9" s="49"/>
      <c r="D9" s="55"/>
      <c r="E9" s="50"/>
      <c r="F9" s="49"/>
      <c r="G9" s="51"/>
      <c r="H9" s="56">
        <f>SUM(H7:H8)</f>
        <v>0</v>
      </c>
      <c r="I9" s="51"/>
      <c r="J9" s="51">
        <f>SUM(J7:J8)</f>
        <v>0</v>
      </c>
      <c r="K9" s="51"/>
      <c r="L9" s="51">
        <f>SUM(L7:L8)</f>
        <v>0</v>
      </c>
      <c r="M9" s="49"/>
      <c r="N9" s="52"/>
    </row>
  </sheetData>
  <sheetProtection/>
  <mergeCells count="4">
    <mergeCell ref="B1:D1"/>
    <mergeCell ref="B2:D2"/>
    <mergeCell ref="B3:D3"/>
    <mergeCell ref="B4:D4"/>
  </mergeCells>
  <printOptions gridLines="1"/>
  <pageMargins left="0.3937007874015748" right="0.3937007874015748" top="0.7874015748031497" bottom="0.3937007874015748" header="0.3937007874015748" footer="0.1968503937007874"/>
  <pageSetup fitToHeight="50" fitToWidth="1" horizontalDpi="300" verticalDpi="300" orientation="landscape" paperSize="9" r:id="rId1"/>
  <headerFooter alignWithMargins="0">
    <oddHeader>&amp;CVDJ Zaháj&amp;R19-10459-02</oddHeader>
    <oddFooter>&amp;L&amp;8&amp;F/&amp;A&amp;R&amp;8&amp;P/&amp;N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GDF spol. s r.o., Oskava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tp-vo</dc:creator>
  <cp:keywords/>
  <dc:description/>
  <cp:lastModifiedBy>tp-vo</cp:lastModifiedBy>
  <cp:lastPrinted>2007-07-11T07:01:15Z</cp:lastPrinted>
  <dcterms:created xsi:type="dcterms:W3CDTF">2006-03-13T14:25:24Z</dcterms:created>
  <dcterms:modified xsi:type="dcterms:W3CDTF">2019-08-12T10:52:01Z</dcterms:modified>
  <cp:category/>
  <cp:version/>
  <cp:contentType/>
  <cp:contentStatus/>
</cp:coreProperties>
</file>