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bor rozvoje a investic\AKCE\Světelná křižovatka\Dynamické řízení\PROJEKT\"/>
    </mc:Choice>
  </mc:AlternateContent>
  <xr:revisionPtr revIDLastSave="0" documentId="13_ncr:1_{2628113A-9CA8-4CE7-8B6A-9A72BE1F80D4}" xr6:coauthVersionLast="36" xr6:coauthVersionMax="36" xr10:uidLastSave="{00000000-0000-0000-0000-000000000000}"/>
  <bookViews>
    <workbookView xWindow="1725" yWindow="345" windowWidth="11340" windowHeight="6540" xr2:uid="{00000000-000D-0000-FFFF-FFFF00000000}"/>
  </bookViews>
  <sheets>
    <sheet name="List1" sheetId="1" r:id="rId1"/>
  </sheets>
  <definedNames>
    <definedName name="_xlnm.Print_Area" localSheetId="0">List1!$A$1:$J$105</definedName>
  </definedNames>
  <calcPr calcId="191029"/>
</workbook>
</file>

<file path=xl/calcChain.xml><?xml version="1.0" encoding="utf-8"?>
<calcChain xmlns="http://schemas.openxmlformats.org/spreadsheetml/2006/main">
  <c r="H86" i="1" l="1"/>
  <c r="H87" i="1"/>
  <c r="H88" i="1"/>
  <c r="H89" i="1"/>
  <c r="H90" i="1"/>
  <c r="H91" i="1"/>
  <c r="I91" i="1" s="1"/>
  <c r="H92" i="1"/>
  <c r="H93" i="1"/>
  <c r="H94" i="1"/>
  <c r="H85" i="1"/>
  <c r="J89" i="1"/>
  <c r="H58" i="1" l="1"/>
  <c r="I58" i="1" s="1"/>
  <c r="I86" i="1"/>
  <c r="H78" i="1"/>
  <c r="I78" i="1" s="1"/>
  <c r="F30" i="1"/>
  <c r="I30" i="1" s="1"/>
  <c r="H67" i="1" l="1"/>
  <c r="J67" i="1" s="1"/>
  <c r="F9" i="1" l="1"/>
  <c r="I9" i="1" s="1"/>
  <c r="F8" i="1"/>
  <c r="I8" i="1" s="1"/>
  <c r="F37" i="1"/>
  <c r="I37" i="1" s="1"/>
  <c r="F39" i="1"/>
  <c r="F38" i="1"/>
  <c r="I38" i="1" s="1"/>
  <c r="F20" i="1"/>
  <c r="I20" i="1" s="1"/>
  <c r="F19" i="1"/>
  <c r="I19" i="1" s="1"/>
  <c r="F18" i="1"/>
  <c r="I18" i="1" s="1"/>
  <c r="F26" i="1"/>
  <c r="I26" i="1" s="1"/>
  <c r="H63" i="1"/>
  <c r="I63" i="1" s="1"/>
  <c r="H62" i="1"/>
  <c r="I62" i="1" s="1"/>
  <c r="F10" i="1"/>
  <c r="I10" i="1" s="1"/>
  <c r="F25" i="1"/>
  <c r="I25" i="1" s="1"/>
  <c r="H69" i="1"/>
  <c r="I69" i="1" s="1"/>
  <c r="H68" i="1"/>
  <c r="I68" i="1" s="1"/>
  <c r="F42" i="1"/>
  <c r="I42" i="1" s="1"/>
  <c r="F35" i="1"/>
  <c r="I35" i="1" s="1"/>
  <c r="F27" i="1"/>
  <c r="I27" i="1" s="1"/>
  <c r="F24" i="1"/>
  <c r="I24" i="1" s="1"/>
  <c r="F23" i="1"/>
  <c r="I23" i="1" s="1"/>
  <c r="I39" i="1" l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94" i="1"/>
  <c r="I93" i="1"/>
  <c r="J92" i="1"/>
  <c r="J90" i="1"/>
  <c r="I88" i="1"/>
  <c r="I87" i="1"/>
  <c r="J85" i="1"/>
  <c r="F44" i="1"/>
  <c r="I44" i="1" s="1"/>
  <c r="F43" i="1"/>
  <c r="I43" i="1" s="1"/>
  <c r="F41" i="1"/>
  <c r="I41" i="1" s="1"/>
  <c r="F17" i="1"/>
  <c r="I17" i="1" s="1"/>
  <c r="F16" i="1"/>
  <c r="I16" i="1" s="1"/>
  <c r="F12" i="1"/>
  <c r="I12" i="1" s="1"/>
  <c r="H77" i="1"/>
  <c r="I77" i="1" s="1"/>
  <c r="H79" i="1"/>
  <c r="I79" i="1" s="1"/>
  <c r="H80" i="1"/>
  <c r="J80" i="1" s="1"/>
  <c r="H65" i="1"/>
  <c r="I65" i="1" s="1"/>
  <c r="H66" i="1"/>
  <c r="I66" i="1" s="1"/>
  <c r="H70" i="1"/>
  <c r="I70" i="1" s="1"/>
  <c r="H72" i="1"/>
  <c r="J72" i="1" s="1"/>
  <c r="F7" i="1"/>
  <c r="I7" i="1" s="1"/>
  <c r="F11" i="1"/>
  <c r="I11" i="1" s="1"/>
  <c r="F15" i="1"/>
  <c r="I15" i="1" s="1"/>
  <c r="F22" i="1"/>
  <c r="I22" i="1" s="1"/>
  <c r="F29" i="1"/>
  <c r="I29" i="1" s="1"/>
  <c r="F32" i="1"/>
  <c r="I32" i="1" s="1"/>
  <c r="F33" i="1"/>
  <c r="I33" i="1" s="1"/>
  <c r="F34" i="1"/>
  <c r="I34" i="1" s="1"/>
  <c r="F40" i="1"/>
  <c r="I40" i="1" s="1"/>
  <c r="F45" i="1"/>
  <c r="I45" i="1" s="1"/>
  <c r="I46" i="1"/>
  <c r="J97" i="1" l="1"/>
  <c r="J98" i="1" s="1"/>
  <c r="I51" i="1"/>
  <c r="I97" i="1" s="1"/>
  <c r="I98" i="1" s="1"/>
  <c r="G59" i="1"/>
  <c r="G48" i="1"/>
  <c r="G95" i="1"/>
  <c r="G74" i="1"/>
  <c r="G82" i="1"/>
  <c r="E9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Vlastník</author>
  </authors>
  <commentList>
    <comment ref="J9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Vlastník: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<sst xmlns="http://schemas.openxmlformats.org/spreadsheetml/2006/main" count="166" uniqueCount="108">
  <si>
    <t>mj.</t>
  </si>
  <si>
    <t>množ.</t>
  </si>
  <si>
    <t>jed.cena</t>
  </si>
  <si>
    <t>dodávka</t>
  </si>
  <si>
    <t>montáž</t>
  </si>
  <si>
    <t>Vytýčení inženýrských sítí</t>
  </si>
  <si>
    <t>Zkušební provoz</t>
  </si>
  <si>
    <t>Výchozí technická revize</t>
  </si>
  <si>
    <t>Poplatek za skládku suti</t>
  </si>
  <si>
    <t>ks</t>
  </si>
  <si>
    <t>Podstavec pod řadič</t>
  </si>
  <si>
    <t>patka návěstidla krátká</t>
  </si>
  <si>
    <t>CYKY 19C x 1,5mm2</t>
  </si>
  <si>
    <t>stožárová svorkovnice</t>
  </si>
  <si>
    <t>spojovací materiál</t>
  </si>
  <si>
    <t>Dodávka celkem</t>
  </si>
  <si>
    <t>zapojení zemnícího pásku</t>
  </si>
  <si>
    <t>ZEMNÍ PRÁCE</t>
  </si>
  <si>
    <t>provedení výkopu sondážní jámy</t>
  </si>
  <si>
    <t>uvedení výkopu do původního stavu, položení asfaltu tlouštky 5 cm nebo</t>
  </si>
  <si>
    <t>DOPRAVA</t>
  </si>
  <si>
    <t>použití mechanizmů a dopr. materiálu na stavbu</t>
  </si>
  <si>
    <t>doprava kabelů při pokládce</t>
  </si>
  <si>
    <t>bm</t>
  </si>
  <si>
    <t>m</t>
  </si>
  <si>
    <t xml:space="preserve">regulace a aktivace další sig. skupiny </t>
  </si>
  <si>
    <t>provedení výkopu 30/60, odvoz výkopků na skládku, provedení pískového lože,provedení uložení krycí fólie a pásku,</t>
  </si>
  <si>
    <t xml:space="preserve">regulace a aktivace první sig. skupiny </t>
  </si>
  <si>
    <t>Software dopravního řešení a nahrání dat</t>
  </si>
  <si>
    <t>zemnící pásek Fe-Zn a drát 10mm</t>
  </si>
  <si>
    <t>nerezový pásek na návěstidla a značky</t>
  </si>
  <si>
    <t>zapojení kabelové sítě v řadiči a stožárech</t>
  </si>
  <si>
    <t>montáž dopravních značek pouze na SSZ</t>
  </si>
  <si>
    <t>provedení výkopu chod. stožáru vč.zabetonování</t>
  </si>
  <si>
    <t>doprava zaměstnanců, ubytování</t>
  </si>
  <si>
    <t>TCEKPFLE 3XN x 0.8mm2</t>
  </si>
  <si>
    <t>m3</t>
  </si>
  <si>
    <t>OSTATNÍ NÁKLADY</t>
  </si>
  <si>
    <t>Celková cena bez DPH</t>
  </si>
  <si>
    <t>Kč</t>
  </si>
  <si>
    <t>Dokumentace skutečného provedení</t>
  </si>
  <si>
    <t>LED3 10/4W návěstidlo dopravní 200mm</t>
  </si>
  <si>
    <t>LED3 10/4W návěstidlo dopravní 300mm</t>
  </si>
  <si>
    <t>držák návěstidla posuvný nerez 300mm</t>
  </si>
  <si>
    <t>provedení výkopu výlož. stožáru vč.zabetonování</t>
  </si>
  <si>
    <t>provedení zádlažby, zatravnění</t>
  </si>
  <si>
    <t>videodetekce</t>
  </si>
  <si>
    <t>základní deska videodetekce 4 vstupy</t>
  </si>
  <si>
    <t>LED3 10/4W návěstidlo chodecké</t>
  </si>
  <si>
    <t>LED3 10/4W šipka zelená</t>
  </si>
  <si>
    <t xml:space="preserve">ks </t>
  </si>
  <si>
    <t xml:space="preserve">kontrastní rám </t>
  </si>
  <si>
    <t>ochrana stožáru v místě vetknutí</t>
  </si>
  <si>
    <t>Stavba: SSZ SO 401</t>
  </si>
  <si>
    <t>Výkaz výměr K 1</t>
  </si>
  <si>
    <t>CYKY 37C x 1,5mm2</t>
  </si>
  <si>
    <t>CYKY   4D x 1,5mm2</t>
  </si>
  <si>
    <t>CYKY   5D x  1,5mm2</t>
  </si>
  <si>
    <t>vyčištění stávající chráničky 110mm</t>
  </si>
  <si>
    <t>provedení sondy pro výměnu stožáru č.1</t>
  </si>
  <si>
    <t>m2</t>
  </si>
  <si>
    <t>TCEKFY 3p x 1mm2</t>
  </si>
  <si>
    <t>uznatelné náklady</t>
  </si>
  <si>
    <t>MONTÁŽ, DEMONTÁŽ</t>
  </si>
  <si>
    <t>montážní plošina</t>
  </si>
  <si>
    <t>h</t>
  </si>
  <si>
    <t>demontáž stávajících stožárů a řadiče</t>
  </si>
  <si>
    <t>Geometrické zaměření skutečného stavu</t>
  </si>
  <si>
    <t>Kompletační dodavatelská činnost</t>
  </si>
  <si>
    <t>optickou síť, elektronické odpínání klepátek, stmívání LED 10/4W</t>
  </si>
  <si>
    <t>Vodorovné značení - zvýšení bezpečnosti dopravy</t>
  </si>
  <si>
    <t>posuvný držák návěstidla</t>
  </si>
  <si>
    <t>demontáž řadiče a venkovní výstroje</t>
  </si>
  <si>
    <t>provedení slepecké dlažby u stožáru č. 7,12</t>
  </si>
  <si>
    <t>JTS CZ s.r.o.</t>
  </si>
  <si>
    <t>Husova 1712</t>
  </si>
  <si>
    <t>250 01 Brandýs nad Labem</t>
  </si>
  <si>
    <t>IČ 29026806</t>
  </si>
  <si>
    <t xml:space="preserve">Tel: 603920939, www.jtsczsro.cz         </t>
  </si>
  <si>
    <t>Vytvořil: Jansa Miloš</t>
  </si>
  <si>
    <t>montáž řadiče a venkovní výstroje (na stožáru)</t>
  </si>
  <si>
    <t xml:space="preserve">DODÁVKA </t>
  </si>
  <si>
    <t xml:space="preserve">Řadič s triakovými spínači 42VAC, ruční ovládání, GPS, detektory, zprovoznění, příprava připojení na </t>
  </si>
  <si>
    <t>ruční řízení</t>
  </si>
  <si>
    <t xml:space="preserve">Venkovní výstroj </t>
  </si>
  <si>
    <t>stožár chodecký přímý 3400mm</t>
  </si>
  <si>
    <t>stožár chodecký přímý 3400 prodloužený o 700mm</t>
  </si>
  <si>
    <t xml:space="preserve">stožár Středně těžký 5000mm </t>
  </si>
  <si>
    <t>stožár Středně těžký 5000mm patkový</t>
  </si>
  <si>
    <t>tlačítko chodecké</t>
  </si>
  <si>
    <t>slepecká zvuková návěst 42V</t>
  </si>
  <si>
    <t>korugovaná trubka 110mm</t>
  </si>
  <si>
    <t>korugovaná trubka 75mm</t>
  </si>
  <si>
    <t>korugovaná trubka 50mm</t>
  </si>
  <si>
    <t>uložení kabelu do korugované trubky, zhutnění</t>
  </si>
  <si>
    <t>pol.</t>
  </si>
  <si>
    <t>PDPS</t>
  </si>
  <si>
    <t>6/2020</t>
  </si>
  <si>
    <t>Výměry byly odečteny z výkresových a textových částí dokumentace PDPS SO 401</t>
  </si>
  <si>
    <t>komplexní vyzkoušení funkce videodetekce</t>
  </si>
  <si>
    <t>Vedlejší náklady, komplexní odzkoušení SSZ</t>
  </si>
  <si>
    <t>K1  I/35-Mařákova  v Litomyšli</t>
  </si>
  <si>
    <t>Celková cena včetně DPH 21%</t>
  </si>
  <si>
    <t>Úprava slepecké dlažby u stožáru č. 3,9</t>
  </si>
  <si>
    <t>SFDI</t>
  </si>
  <si>
    <t>neuznatelné náklady</t>
  </si>
  <si>
    <t>SDFI</t>
  </si>
  <si>
    <t xml:space="preserve">78 výkonových výstupů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</si>
</sst>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color indexed="57"/>
      <name val="Arial CE"/>
      <family val="2"/>
      <charset val="238"/>
    </font>
    <font>
      <sz val="12"/>
      <color indexed="62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color rgb="FF00B050"/>
      <name val="Arial CE"/>
      <charset val="238"/>
    </font>
    <font>
      <b/>
      <sz val="10"/>
      <color rgb="FF008000"/>
      <name val="Arial CE"/>
      <charset val="238"/>
    </font>
    <font>
      <u/>
      <sz val="10"/>
      <color theme="10"/>
      <name val="Arial CE"/>
      <charset val="238"/>
    </font>
    <font>
      <i/>
      <sz val="8"/>
      <name val="Arial CE"/>
      <charset val="238"/>
    </font>
    <font>
      <b/>
      <sz val="11"/>
      <color rgb="FF1F497D"/>
      <name val="Calibr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3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1" applyAlignment="1" applyProtection="1"/>
    <xf numFmtId="0" fontId="4" fillId="0" borderId="0" xfId="0" applyFont="1"/>
    <xf numFmtId="0" fontId="10" fillId="0" borderId="0" xfId="0" applyFont="1"/>
    <xf numFmtId="0" fontId="0" fillId="0" borderId="0" xfId="0" applyAlignment="1" applyProtection="1">
      <alignment horizontal="right"/>
      <protection hidden="1"/>
    </xf>
    <xf numFmtId="0" fontId="6" fillId="0" borderId="3" xfId="0" applyFont="1" applyBorder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6" fillId="0" borderId="3" xfId="0" applyFont="1" applyFill="1" applyBorder="1" applyProtection="1">
      <protection hidden="1"/>
    </xf>
    <xf numFmtId="0" fontId="6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0" fillId="0" borderId="0" xfId="0" applyFill="1"/>
    <xf numFmtId="2" fontId="0" fillId="0" borderId="0" xfId="0" applyNumberFormat="1" applyFill="1" applyBorder="1" applyAlignment="1">
      <alignment vertical="top" wrapText="1"/>
    </xf>
    <xf numFmtId="2" fontId="0" fillId="0" borderId="0" xfId="0" applyNumberFormat="1" applyFill="1"/>
    <xf numFmtId="2" fontId="0" fillId="0" borderId="2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5" fillId="0" borderId="0" xfId="0" applyNumberFormat="1" applyFont="1" applyFill="1"/>
    <xf numFmtId="0" fontId="0" fillId="0" borderId="0" xfId="0" applyFill="1" applyAlignment="1">
      <alignment horizontal="right"/>
    </xf>
    <xf numFmtId="49" fontId="1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2" fontId="1" fillId="0" borderId="2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2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tsczsro.cz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"/>
  <sheetViews>
    <sheetView tabSelected="1" topLeftCell="A73" zoomScaleNormal="100" workbookViewId="0">
      <selection activeCell="E69" sqref="E69"/>
    </sheetView>
  </sheetViews>
  <sheetFormatPr defaultRowHeight="12.75" x14ac:dyDescent="0.2"/>
  <cols>
    <col min="1" max="1" width="4.140625" customWidth="1"/>
    <col min="2" max="2" width="42.7109375" customWidth="1"/>
    <col min="3" max="3" width="3.140625" customWidth="1"/>
    <col min="4" max="4" width="5.42578125" customWidth="1"/>
    <col min="5" max="5" width="14.140625" style="20" customWidth="1"/>
    <col min="6" max="6" width="9.7109375" style="20" customWidth="1"/>
    <col min="7" max="7" width="10.7109375" style="20" customWidth="1"/>
    <col min="8" max="8" width="9.7109375" style="20" customWidth="1"/>
    <col min="9" max="9" width="17.42578125" style="20" customWidth="1"/>
    <col min="10" max="10" width="19.42578125" style="20" customWidth="1"/>
    <col min="11" max="11" width="8.42578125" customWidth="1"/>
  </cols>
  <sheetData>
    <row r="1" spans="1:10" ht="15" x14ac:dyDescent="0.2">
      <c r="A1" s="1" t="s">
        <v>53</v>
      </c>
      <c r="C1" t="s">
        <v>101</v>
      </c>
      <c r="G1" s="27" t="s">
        <v>96</v>
      </c>
      <c r="H1" s="28" t="s">
        <v>97</v>
      </c>
    </row>
    <row r="2" spans="1:10" ht="26.25" x14ac:dyDescent="0.4">
      <c r="A2" s="33" t="s">
        <v>54</v>
      </c>
      <c r="B2" s="33"/>
      <c r="C2" s="33"/>
      <c r="D2" s="33"/>
      <c r="E2" s="33"/>
      <c r="F2" s="33"/>
      <c r="G2" s="33"/>
      <c r="H2" s="33"/>
    </row>
    <row r="3" spans="1:10" ht="15" x14ac:dyDescent="0.25">
      <c r="B3" s="6" t="s">
        <v>98</v>
      </c>
    </row>
    <row r="4" spans="1:10" x14ac:dyDescent="0.2">
      <c r="A4" s="7" t="s">
        <v>95</v>
      </c>
      <c r="B4" s="8" t="s">
        <v>81</v>
      </c>
      <c r="C4" s="9" t="s">
        <v>0</v>
      </c>
      <c r="D4" s="9" t="s">
        <v>1</v>
      </c>
      <c r="E4" s="20" t="s">
        <v>2</v>
      </c>
      <c r="F4" s="20" t="s">
        <v>3</v>
      </c>
      <c r="H4" s="20" t="s">
        <v>4</v>
      </c>
      <c r="I4" s="29" t="s">
        <v>62</v>
      </c>
      <c r="J4" s="29" t="s">
        <v>105</v>
      </c>
    </row>
    <row r="5" spans="1:10" x14ac:dyDescent="0.2">
      <c r="A5" s="10">
        <v>1</v>
      </c>
      <c r="B5" s="9" t="s">
        <v>82</v>
      </c>
      <c r="C5" s="9"/>
      <c r="D5" s="9"/>
      <c r="I5" s="30" t="s">
        <v>104</v>
      </c>
      <c r="J5" s="30" t="s">
        <v>106</v>
      </c>
    </row>
    <row r="6" spans="1:10" x14ac:dyDescent="0.2">
      <c r="A6" s="10"/>
      <c r="B6" s="9" t="s">
        <v>69</v>
      </c>
      <c r="C6" s="9"/>
      <c r="D6" s="9"/>
    </row>
    <row r="7" spans="1:10" x14ac:dyDescent="0.2">
      <c r="A7" s="10"/>
      <c r="B7" s="9" t="s">
        <v>107</v>
      </c>
      <c r="C7" s="9" t="s">
        <v>9</v>
      </c>
      <c r="D7" s="9">
        <v>1</v>
      </c>
      <c r="E7" s="32"/>
      <c r="F7" s="22">
        <f>E7*D7</f>
        <v>0</v>
      </c>
      <c r="G7" s="22"/>
      <c r="H7" s="22"/>
      <c r="I7" s="22">
        <f>SUM(F7)</f>
        <v>0</v>
      </c>
      <c r="J7" s="22"/>
    </row>
    <row r="8" spans="1:10" x14ac:dyDescent="0.2">
      <c r="A8" s="10">
        <v>2</v>
      </c>
      <c r="B8" s="9" t="s">
        <v>46</v>
      </c>
      <c r="C8" s="9" t="s">
        <v>9</v>
      </c>
      <c r="D8" s="9">
        <v>6</v>
      </c>
      <c r="E8" s="32"/>
      <c r="F8" s="22">
        <f t="shared" ref="F8:F9" si="0">E8*D8</f>
        <v>0</v>
      </c>
      <c r="G8" s="22"/>
      <c r="H8" s="22"/>
      <c r="I8" s="22">
        <f t="shared" ref="I8:I46" si="1">SUM(F8)</f>
        <v>0</v>
      </c>
      <c r="J8" s="22"/>
    </row>
    <row r="9" spans="1:10" x14ac:dyDescent="0.2">
      <c r="A9" s="10">
        <v>3</v>
      </c>
      <c r="B9" s="9" t="s">
        <v>47</v>
      </c>
      <c r="C9" s="9" t="s">
        <v>9</v>
      </c>
      <c r="D9" s="9">
        <v>2</v>
      </c>
      <c r="E9" s="32"/>
      <c r="F9" s="22">
        <f t="shared" si="0"/>
        <v>0</v>
      </c>
      <c r="G9" s="22"/>
      <c r="H9" s="22"/>
      <c r="I9" s="22">
        <f t="shared" si="1"/>
        <v>0</v>
      </c>
      <c r="J9" s="22"/>
    </row>
    <row r="10" spans="1:10" x14ac:dyDescent="0.2">
      <c r="A10" s="10">
        <v>4</v>
      </c>
      <c r="B10" s="9" t="s">
        <v>83</v>
      </c>
      <c r="C10" s="9" t="s">
        <v>9</v>
      </c>
      <c r="D10" s="9">
        <v>1</v>
      </c>
      <c r="E10" s="32"/>
      <c r="F10" s="22">
        <f>E10*D10</f>
        <v>0</v>
      </c>
      <c r="G10" s="22"/>
      <c r="H10" s="22"/>
      <c r="I10" s="22">
        <f t="shared" si="1"/>
        <v>0</v>
      </c>
      <c r="J10" s="22"/>
    </row>
    <row r="11" spans="1:10" x14ac:dyDescent="0.2">
      <c r="A11" s="10">
        <v>5</v>
      </c>
      <c r="B11" s="9" t="s">
        <v>10</v>
      </c>
      <c r="C11" s="9" t="s">
        <v>9</v>
      </c>
      <c r="D11" s="9">
        <v>1</v>
      </c>
      <c r="E11" s="32"/>
      <c r="F11" s="22">
        <f>E11*D11</f>
        <v>0</v>
      </c>
      <c r="G11" s="22"/>
      <c r="H11" s="22"/>
      <c r="I11" s="22">
        <f t="shared" si="1"/>
        <v>0</v>
      </c>
      <c r="J11" s="22"/>
    </row>
    <row r="12" spans="1:10" x14ac:dyDescent="0.2">
      <c r="A12" s="10">
        <v>6</v>
      </c>
      <c r="B12" s="9" t="s">
        <v>28</v>
      </c>
      <c r="C12" s="9" t="s">
        <v>9</v>
      </c>
      <c r="D12" s="9">
        <v>1</v>
      </c>
      <c r="E12" s="32"/>
      <c r="F12" s="22">
        <f>E12*D12</f>
        <v>0</v>
      </c>
      <c r="G12" s="22"/>
      <c r="H12" s="22"/>
      <c r="I12" s="22">
        <f t="shared" si="1"/>
        <v>0</v>
      </c>
      <c r="J12" s="22"/>
    </row>
    <row r="13" spans="1:10" x14ac:dyDescent="0.2">
      <c r="A13" s="10"/>
      <c r="B13" s="11"/>
      <c r="C13" s="12"/>
      <c r="D13" s="12"/>
      <c r="E13" s="21"/>
      <c r="F13" s="22"/>
      <c r="G13" s="22"/>
      <c r="H13" s="22"/>
      <c r="I13" s="22"/>
      <c r="J13" s="22"/>
    </row>
    <row r="14" spans="1:10" x14ac:dyDescent="0.2">
      <c r="A14" s="10"/>
      <c r="B14" s="13" t="s">
        <v>84</v>
      </c>
      <c r="C14" s="9"/>
      <c r="D14" s="9"/>
      <c r="E14" s="22"/>
      <c r="F14" s="22"/>
      <c r="G14" s="22"/>
      <c r="H14" s="22"/>
      <c r="I14" s="22"/>
      <c r="J14" s="22"/>
    </row>
    <row r="15" spans="1:10" x14ac:dyDescent="0.2">
      <c r="A15" s="10">
        <v>7</v>
      </c>
      <c r="B15" s="9" t="s">
        <v>11</v>
      </c>
      <c r="C15" s="9" t="s">
        <v>9</v>
      </c>
      <c r="D15" s="9">
        <v>67</v>
      </c>
      <c r="E15" s="32"/>
      <c r="F15" s="22">
        <f t="shared" ref="F15" si="2">D15*E15</f>
        <v>0</v>
      </c>
      <c r="G15" s="22"/>
      <c r="H15" s="22"/>
      <c r="I15" s="22">
        <f t="shared" si="1"/>
        <v>0</v>
      </c>
      <c r="J15" s="22"/>
    </row>
    <row r="16" spans="1:10" x14ac:dyDescent="0.2">
      <c r="A16" s="10">
        <v>8</v>
      </c>
      <c r="B16" s="9" t="s">
        <v>42</v>
      </c>
      <c r="C16" s="9" t="s">
        <v>9</v>
      </c>
      <c r="D16" s="9">
        <v>7</v>
      </c>
      <c r="E16" s="32"/>
      <c r="F16" s="22">
        <f t="shared" ref="F16:F20" si="3">D16*E16</f>
        <v>0</v>
      </c>
      <c r="G16" s="22"/>
      <c r="H16" s="22"/>
      <c r="I16" s="22">
        <f t="shared" si="1"/>
        <v>0</v>
      </c>
      <c r="J16" s="22"/>
    </row>
    <row r="17" spans="1:10" x14ac:dyDescent="0.2">
      <c r="A17" s="10">
        <v>9</v>
      </c>
      <c r="B17" s="9" t="s">
        <v>41</v>
      </c>
      <c r="C17" s="9" t="s">
        <v>9</v>
      </c>
      <c r="D17" s="9">
        <v>12</v>
      </c>
      <c r="E17" s="32"/>
      <c r="F17" s="22">
        <f t="shared" si="3"/>
        <v>0</v>
      </c>
      <c r="G17" s="22"/>
      <c r="H17" s="22"/>
      <c r="I17" s="22">
        <f t="shared" si="1"/>
        <v>0</v>
      </c>
      <c r="J17" s="22"/>
    </row>
    <row r="18" spans="1:10" x14ac:dyDescent="0.2">
      <c r="A18" s="10">
        <v>10</v>
      </c>
      <c r="B18" s="9" t="s">
        <v>48</v>
      </c>
      <c r="C18" s="9" t="s">
        <v>9</v>
      </c>
      <c r="D18" s="9">
        <v>14</v>
      </c>
      <c r="E18" s="32"/>
      <c r="F18" s="22">
        <f t="shared" si="3"/>
        <v>0</v>
      </c>
      <c r="G18" s="22"/>
      <c r="H18" s="22"/>
      <c r="I18" s="22">
        <f t="shared" si="1"/>
        <v>0</v>
      </c>
      <c r="J18" s="22"/>
    </row>
    <row r="19" spans="1:10" x14ac:dyDescent="0.2">
      <c r="A19" s="10">
        <v>11</v>
      </c>
      <c r="B19" s="9" t="s">
        <v>49</v>
      </c>
      <c r="C19" s="9" t="s">
        <v>50</v>
      </c>
      <c r="D19" s="9">
        <v>3</v>
      </c>
      <c r="E19" s="32"/>
      <c r="F19" s="22">
        <f t="shared" si="3"/>
        <v>0</v>
      </c>
      <c r="G19" s="22"/>
      <c r="H19" s="22"/>
      <c r="I19" s="22">
        <f t="shared" si="1"/>
        <v>0</v>
      </c>
      <c r="J19" s="22"/>
    </row>
    <row r="20" spans="1:10" x14ac:dyDescent="0.2">
      <c r="A20" s="10">
        <v>12</v>
      </c>
      <c r="B20" s="9" t="s">
        <v>51</v>
      </c>
      <c r="C20" s="9" t="s">
        <v>9</v>
      </c>
      <c r="D20" s="9">
        <v>1</v>
      </c>
      <c r="E20" s="32"/>
      <c r="F20" s="22">
        <f t="shared" si="3"/>
        <v>0</v>
      </c>
      <c r="G20" s="22"/>
      <c r="H20" s="22"/>
      <c r="I20" s="22">
        <f t="shared" si="1"/>
        <v>0</v>
      </c>
      <c r="J20" s="22"/>
    </row>
    <row r="21" spans="1:10" x14ac:dyDescent="0.2">
      <c r="A21" s="10"/>
      <c r="B21" s="9"/>
      <c r="C21" s="9"/>
      <c r="D21" s="9"/>
      <c r="E21" s="22"/>
      <c r="F21" s="22"/>
      <c r="G21" s="22"/>
      <c r="H21" s="22"/>
      <c r="I21" s="22"/>
      <c r="J21" s="22"/>
    </row>
    <row r="22" spans="1:10" x14ac:dyDescent="0.2">
      <c r="A22" s="10">
        <v>13</v>
      </c>
      <c r="B22" s="9" t="s">
        <v>85</v>
      </c>
      <c r="C22" s="9" t="s">
        <v>9</v>
      </c>
      <c r="D22" s="9">
        <v>2</v>
      </c>
      <c r="E22" s="32"/>
      <c r="F22" s="22">
        <f t="shared" ref="F22:F27" si="4">D22*E22</f>
        <v>0</v>
      </c>
      <c r="G22" s="22"/>
      <c r="H22" s="22"/>
      <c r="I22" s="22">
        <f t="shared" si="1"/>
        <v>0</v>
      </c>
      <c r="J22" s="22"/>
    </row>
    <row r="23" spans="1:10" x14ac:dyDescent="0.2">
      <c r="A23" s="10">
        <v>14</v>
      </c>
      <c r="B23" s="9" t="s">
        <v>86</v>
      </c>
      <c r="C23" s="9" t="s">
        <v>9</v>
      </c>
      <c r="D23" s="9">
        <v>4</v>
      </c>
      <c r="E23" s="32"/>
      <c r="F23" s="22">
        <f t="shared" si="4"/>
        <v>0</v>
      </c>
      <c r="G23" s="22"/>
      <c r="H23" s="22"/>
      <c r="I23" s="22">
        <f t="shared" si="1"/>
        <v>0</v>
      </c>
      <c r="J23" s="22"/>
    </row>
    <row r="24" spans="1:10" x14ac:dyDescent="0.2">
      <c r="A24" s="10">
        <v>15</v>
      </c>
      <c r="B24" s="9" t="s">
        <v>87</v>
      </c>
      <c r="C24" s="9" t="s">
        <v>9</v>
      </c>
      <c r="D24" s="9">
        <v>2</v>
      </c>
      <c r="E24" s="32"/>
      <c r="F24" s="22">
        <f t="shared" si="4"/>
        <v>0</v>
      </c>
      <c r="G24" s="22"/>
      <c r="H24" s="22"/>
      <c r="I24" s="22">
        <f t="shared" si="1"/>
        <v>0</v>
      </c>
      <c r="J24" s="22"/>
    </row>
    <row r="25" spans="1:10" x14ac:dyDescent="0.2">
      <c r="A25" s="10">
        <v>16</v>
      </c>
      <c r="B25" s="9" t="s">
        <v>88</v>
      </c>
      <c r="C25" s="9" t="s">
        <v>9</v>
      </c>
      <c r="D25" s="9">
        <v>1</v>
      </c>
      <c r="E25" s="32"/>
      <c r="F25" s="22">
        <f t="shared" si="4"/>
        <v>0</v>
      </c>
      <c r="G25" s="22"/>
      <c r="H25" s="22"/>
      <c r="I25" s="22">
        <f t="shared" si="1"/>
        <v>0</v>
      </c>
      <c r="J25" s="22"/>
    </row>
    <row r="26" spans="1:10" x14ac:dyDescent="0.2">
      <c r="A26" s="10">
        <v>17</v>
      </c>
      <c r="B26" s="9" t="s">
        <v>52</v>
      </c>
      <c r="C26" s="9" t="s">
        <v>9</v>
      </c>
      <c r="D26" s="9">
        <v>9</v>
      </c>
      <c r="E26" s="32"/>
      <c r="F26" s="22">
        <f t="shared" si="4"/>
        <v>0</v>
      </c>
      <c r="G26" s="22"/>
      <c r="H26" s="22"/>
      <c r="I26" s="22">
        <f t="shared" si="1"/>
        <v>0</v>
      </c>
      <c r="J26" s="22"/>
    </row>
    <row r="27" spans="1:10" x14ac:dyDescent="0.2">
      <c r="A27" s="10">
        <v>18</v>
      </c>
      <c r="B27" s="9" t="s">
        <v>43</v>
      </c>
      <c r="C27" s="9" t="s">
        <v>9</v>
      </c>
      <c r="D27" s="9">
        <v>7</v>
      </c>
      <c r="E27" s="32"/>
      <c r="F27" s="22">
        <f t="shared" si="4"/>
        <v>0</v>
      </c>
      <c r="G27" s="22"/>
      <c r="H27" s="22"/>
      <c r="I27" s="22">
        <f t="shared" si="1"/>
        <v>0</v>
      </c>
      <c r="J27" s="22"/>
    </row>
    <row r="28" spans="1:10" x14ac:dyDescent="0.2">
      <c r="A28" s="10"/>
      <c r="B28" s="9"/>
      <c r="C28" s="9"/>
      <c r="D28" s="9"/>
      <c r="E28" s="22"/>
      <c r="F28" s="22"/>
      <c r="G28" s="22"/>
      <c r="H28" s="22"/>
      <c r="I28" s="22"/>
      <c r="J28" s="22"/>
    </row>
    <row r="29" spans="1:10" x14ac:dyDescent="0.2">
      <c r="A29" s="10">
        <v>19</v>
      </c>
      <c r="B29" s="9" t="s">
        <v>35</v>
      </c>
      <c r="C29" s="9" t="s">
        <v>24</v>
      </c>
      <c r="D29" s="9">
        <v>450</v>
      </c>
      <c r="E29" s="32"/>
      <c r="F29" s="22">
        <f t="shared" ref="F29:F30" si="5">D29*E29</f>
        <v>0</v>
      </c>
      <c r="G29" s="22"/>
      <c r="H29" s="22"/>
      <c r="I29" s="22">
        <f t="shared" si="1"/>
        <v>0</v>
      </c>
      <c r="J29" s="22"/>
    </row>
    <row r="30" spans="1:10" x14ac:dyDescent="0.2">
      <c r="A30" s="10">
        <v>20</v>
      </c>
      <c r="B30" s="9" t="s">
        <v>61</v>
      </c>
      <c r="C30" s="9" t="s">
        <v>24</v>
      </c>
      <c r="D30" s="9">
        <v>35</v>
      </c>
      <c r="E30" s="32"/>
      <c r="F30" s="22">
        <f t="shared" si="5"/>
        <v>0</v>
      </c>
      <c r="G30" s="22"/>
      <c r="H30" s="22"/>
      <c r="I30" s="22">
        <f t="shared" si="1"/>
        <v>0</v>
      </c>
      <c r="J30" s="22"/>
    </row>
    <row r="31" spans="1:10" x14ac:dyDescent="0.2">
      <c r="A31" s="10"/>
      <c r="B31" s="9"/>
      <c r="C31" s="9"/>
      <c r="D31" s="9"/>
      <c r="E31" s="22"/>
      <c r="F31" s="22"/>
      <c r="G31" s="22"/>
      <c r="H31" s="22"/>
      <c r="I31" s="22"/>
      <c r="J31" s="22"/>
    </row>
    <row r="32" spans="1:10" x14ac:dyDescent="0.2">
      <c r="A32" s="10">
        <v>21</v>
      </c>
      <c r="B32" s="9" t="s">
        <v>57</v>
      </c>
      <c r="C32" s="9" t="s">
        <v>24</v>
      </c>
      <c r="D32" s="9">
        <v>56</v>
      </c>
      <c r="E32" s="32"/>
      <c r="F32" s="22">
        <f t="shared" ref="F32:F35" si="6">D32*E32</f>
        <v>0</v>
      </c>
      <c r="G32" s="22"/>
      <c r="H32" s="22"/>
      <c r="I32" s="22">
        <f t="shared" si="1"/>
        <v>0</v>
      </c>
      <c r="J32" s="22"/>
    </row>
    <row r="33" spans="1:10" x14ac:dyDescent="0.2">
      <c r="A33" s="10">
        <v>22</v>
      </c>
      <c r="B33" s="9" t="s">
        <v>56</v>
      </c>
      <c r="C33" s="9" t="s">
        <v>24</v>
      </c>
      <c r="D33" s="9">
        <v>180</v>
      </c>
      <c r="E33" s="32"/>
      <c r="F33" s="22">
        <f t="shared" si="6"/>
        <v>0</v>
      </c>
      <c r="G33" s="22"/>
      <c r="H33" s="22"/>
      <c r="I33" s="22">
        <f t="shared" si="1"/>
        <v>0</v>
      </c>
      <c r="J33" s="22"/>
    </row>
    <row r="34" spans="1:10" x14ac:dyDescent="0.2">
      <c r="A34" s="10">
        <v>23</v>
      </c>
      <c r="B34" s="9" t="s">
        <v>12</v>
      </c>
      <c r="C34" s="9" t="s">
        <v>24</v>
      </c>
      <c r="D34" s="9">
        <v>100</v>
      </c>
      <c r="E34" s="32"/>
      <c r="F34" s="22">
        <f t="shared" si="6"/>
        <v>0</v>
      </c>
      <c r="G34" s="22"/>
      <c r="H34" s="22"/>
      <c r="I34" s="22">
        <f t="shared" si="1"/>
        <v>0</v>
      </c>
      <c r="J34" s="22"/>
    </row>
    <row r="35" spans="1:10" x14ac:dyDescent="0.2">
      <c r="A35" s="10">
        <v>24</v>
      </c>
      <c r="B35" s="9" t="s">
        <v>55</v>
      </c>
      <c r="C35" s="9" t="s">
        <v>24</v>
      </c>
      <c r="D35" s="9">
        <v>500</v>
      </c>
      <c r="E35" s="32"/>
      <c r="F35" s="22">
        <f t="shared" si="6"/>
        <v>0</v>
      </c>
      <c r="G35" s="22"/>
      <c r="H35" s="22"/>
      <c r="I35" s="22">
        <f t="shared" si="1"/>
        <v>0</v>
      </c>
      <c r="J35" s="22"/>
    </row>
    <row r="36" spans="1:10" x14ac:dyDescent="0.2">
      <c r="A36" s="10"/>
      <c r="B36" s="9"/>
      <c r="C36" s="9"/>
      <c r="D36" s="9"/>
      <c r="E36" s="22"/>
      <c r="F36" s="22"/>
      <c r="G36" s="22"/>
      <c r="H36" s="22"/>
      <c r="I36" s="22"/>
      <c r="J36" s="22"/>
    </row>
    <row r="37" spans="1:10" x14ac:dyDescent="0.2">
      <c r="A37" s="10">
        <v>25</v>
      </c>
      <c r="B37" s="9" t="s">
        <v>89</v>
      </c>
      <c r="C37" s="9" t="s">
        <v>9</v>
      </c>
      <c r="D37" s="9">
        <v>8</v>
      </c>
      <c r="E37" s="32"/>
      <c r="F37" s="22">
        <f t="shared" ref="F37" si="7">D37*E37</f>
        <v>0</v>
      </c>
      <c r="G37" s="22"/>
      <c r="H37" s="22"/>
      <c r="I37" s="22">
        <f t="shared" si="1"/>
        <v>0</v>
      </c>
      <c r="J37" s="22"/>
    </row>
    <row r="38" spans="1:10" x14ac:dyDescent="0.2">
      <c r="A38" s="10">
        <v>26</v>
      </c>
      <c r="B38" s="9" t="s">
        <v>71</v>
      </c>
      <c r="C38" s="9" t="s">
        <v>9</v>
      </c>
      <c r="D38" s="9">
        <v>7</v>
      </c>
      <c r="E38" s="32"/>
      <c r="F38" s="22">
        <f t="shared" ref="F38:F39" si="8">D38*E38</f>
        <v>0</v>
      </c>
      <c r="G38" s="22"/>
      <c r="H38" s="22"/>
      <c r="I38" s="22">
        <f t="shared" si="1"/>
        <v>0</v>
      </c>
      <c r="J38" s="22"/>
    </row>
    <row r="39" spans="1:10" x14ac:dyDescent="0.2">
      <c r="A39" s="10">
        <v>27</v>
      </c>
      <c r="B39" s="9" t="s">
        <v>90</v>
      </c>
      <c r="C39" s="9" t="s">
        <v>9</v>
      </c>
      <c r="D39" s="9">
        <v>14</v>
      </c>
      <c r="E39" s="32"/>
      <c r="F39" s="22">
        <f t="shared" si="8"/>
        <v>0</v>
      </c>
      <c r="G39" s="22"/>
      <c r="H39" s="22"/>
      <c r="I39" s="22">
        <f t="shared" si="1"/>
        <v>0</v>
      </c>
      <c r="J39" s="22"/>
    </row>
    <row r="40" spans="1:10" x14ac:dyDescent="0.2">
      <c r="A40" s="10">
        <v>28</v>
      </c>
      <c r="B40" s="9" t="s">
        <v>13</v>
      </c>
      <c r="C40" s="9" t="s">
        <v>9</v>
      </c>
      <c r="D40" s="9">
        <v>11</v>
      </c>
      <c r="E40" s="32"/>
      <c r="F40" s="22">
        <f t="shared" ref="F40:F45" si="9">D40*E40</f>
        <v>0</v>
      </c>
      <c r="G40" s="22"/>
      <c r="H40" s="22"/>
      <c r="I40" s="22">
        <f t="shared" si="1"/>
        <v>0</v>
      </c>
      <c r="J40" s="22"/>
    </row>
    <row r="41" spans="1:10" x14ac:dyDescent="0.2">
      <c r="A41" s="10">
        <v>29</v>
      </c>
      <c r="B41" s="9" t="s">
        <v>29</v>
      </c>
      <c r="C41" s="9" t="s">
        <v>24</v>
      </c>
      <c r="D41" s="9">
        <v>220</v>
      </c>
      <c r="E41" s="32"/>
      <c r="F41" s="22">
        <f t="shared" si="9"/>
        <v>0</v>
      </c>
      <c r="G41" s="22"/>
      <c r="H41" s="22"/>
      <c r="I41" s="22">
        <f t="shared" si="1"/>
        <v>0</v>
      </c>
      <c r="J41" s="22"/>
    </row>
    <row r="42" spans="1:10" x14ac:dyDescent="0.2">
      <c r="A42" s="10">
        <v>30</v>
      </c>
      <c r="B42" s="9" t="s">
        <v>91</v>
      </c>
      <c r="C42" s="9" t="s">
        <v>24</v>
      </c>
      <c r="D42" s="9">
        <v>210</v>
      </c>
      <c r="E42" s="32"/>
      <c r="F42" s="22">
        <f t="shared" si="9"/>
        <v>0</v>
      </c>
      <c r="G42" s="22"/>
      <c r="H42" s="22"/>
      <c r="I42" s="22">
        <f t="shared" si="1"/>
        <v>0</v>
      </c>
      <c r="J42" s="22"/>
    </row>
    <row r="43" spans="1:10" x14ac:dyDescent="0.2">
      <c r="A43" s="10">
        <v>31</v>
      </c>
      <c r="B43" s="9" t="s">
        <v>92</v>
      </c>
      <c r="C43" s="9" t="s">
        <v>24</v>
      </c>
      <c r="D43" s="9">
        <v>30</v>
      </c>
      <c r="E43" s="32"/>
      <c r="F43" s="22">
        <f t="shared" si="9"/>
        <v>0</v>
      </c>
      <c r="G43" s="22"/>
      <c r="H43" s="22"/>
      <c r="I43" s="22">
        <f t="shared" si="1"/>
        <v>0</v>
      </c>
      <c r="J43" s="22"/>
    </row>
    <row r="44" spans="1:10" x14ac:dyDescent="0.2">
      <c r="A44" s="10">
        <v>32</v>
      </c>
      <c r="B44" s="9" t="s">
        <v>93</v>
      </c>
      <c r="C44" s="9" t="s">
        <v>24</v>
      </c>
      <c r="D44" s="9">
        <v>30</v>
      </c>
      <c r="E44" s="32"/>
      <c r="F44" s="22">
        <f t="shared" si="9"/>
        <v>0</v>
      </c>
      <c r="G44" s="22"/>
      <c r="H44" s="22"/>
      <c r="I44" s="22">
        <f t="shared" si="1"/>
        <v>0</v>
      </c>
      <c r="J44" s="22"/>
    </row>
    <row r="45" spans="1:10" x14ac:dyDescent="0.2">
      <c r="A45" s="10">
        <v>33</v>
      </c>
      <c r="B45" s="9" t="s">
        <v>30</v>
      </c>
      <c r="C45" s="9" t="s">
        <v>9</v>
      </c>
      <c r="D45" s="9">
        <v>45</v>
      </c>
      <c r="E45" s="32"/>
      <c r="F45" s="22">
        <f t="shared" si="9"/>
        <v>0</v>
      </c>
      <c r="G45" s="22"/>
      <c r="H45" s="22"/>
      <c r="I45" s="22">
        <f t="shared" si="1"/>
        <v>0</v>
      </c>
      <c r="J45" s="22"/>
    </row>
    <row r="46" spans="1:10" x14ac:dyDescent="0.2">
      <c r="A46" s="10">
        <v>34</v>
      </c>
      <c r="B46" s="9" t="s">
        <v>14</v>
      </c>
      <c r="C46" s="9" t="s">
        <v>9</v>
      </c>
      <c r="D46" s="9">
        <v>1</v>
      </c>
      <c r="E46" s="32"/>
      <c r="F46" s="22">
        <v>0</v>
      </c>
      <c r="G46" s="22"/>
      <c r="H46" s="22"/>
      <c r="I46" s="22">
        <f t="shared" si="1"/>
        <v>0</v>
      </c>
      <c r="J46" s="22"/>
    </row>
    <row r="47" spans="1:10" x14ac:dyDescent="0.2">
      <c r="A47" s="10"/>
      <c r="B47" s="9"/>
      <c r="C47" s="9"/>
      <c r="D47" s="9"/>
      <c r="E47" s="22"/>
      <c r="F47" s="22"/>
      <c r="G47" s="22"/>
      <c r="H47" s="22"/>
      <c r="I47" s="22"/>
      <c r="J47" s="22"/>
    </row>
    <row r="48" spans="1:10" ht="13.5" thickBot="1" x14ac:dyDescent="0.25">
      <c r="A48" s="10"/>
      <c r="B48" s="14" t="s">
        <v>15</v>
      </c>
      <c r="C48" s="14"/>
      <c r="D48" s="14"/>
      <c r="E48" s="23"/>
      <c r="F48" s="23"/>
      <c r="G48" s="31">
        <f>SUM(F7:F46)</f>
        <v>0</v>
      </c>
      <c r="H48" s="23"/>
      <c r="I48" s="22"/>
      <c r="J48" s="22"/>
    </row>
    <row r="49" spans="1:10" ht="13.5" thickTop="1" x14ac:dyDescent="0.2">
      <c r="A49" s="10"/>
      <c r="B49" s="9"/>
      <c r="C49" s="9"/>
      <c r="D49" s="9"/>
      <c r="E49" s="22"/>
      <c r="F49" s="22"/>
      <c r="G49" s="22"/>
      <c r="H49" s="22"/>
      <c r="I49" s="22"/>
      <c r="J49" s="22"/>
    </row>
    <row r="50" spans="1:10" x14ac:dyDescent="0.2">
      <c r="A50" s="15"/>
      <c r="B50" s="8" t="s">
        <v>63</v>
      </c>
      <c r="C50" s="9"/>
      <c r="D50" s="9"/>
      <c r="E50" s="22"/>
      <c r="F50" s="22"/>
      <c r="G50" s="22"/>
      <c r="H50" s="22"/>
      <c r="I50" s="22"/>
      <c r="J50" s="22"/>
    </row>
    <row r="51" spans="1:10" x14ac:dyDescent="0.2">
      <c r="A51" s="10">
        <v>35</v>
      </c>
      <c r="B51" s="9" t="s">
        <v>80</v>
      </c>
      <c r="C51" s="9" t="s">
        <v>9</v>
      </c>
      <c r="D51" s="9">
        <v>13</v>
      </c>
      <c r="E51" s="32"/>
      <c r="F51" s="22"/>
      <c r="G51" s="22"/>
      <c r="H51" s="22">
        <f t="shared" ref="H51:H58" si="10">D51*E51</f>
        <v>0</v>
      </c>
      <c r="I51" s="22">
        <f>SUM(H51)</f>
        <v>0</v>
      </c>
      <c r="J51" s="22"/>
    </row>
    <row r="52" spans="1:10" x14ac:dyDescent="0.2">
      <c r="A52" s="10">
        <v>36</v>
      </c>
      <c r="B52" s="9" t="s">
        <v>31</v>
      </c>
      <c r="C52" s="9" t="s">
        <v>9</v>
      </c>
      <c r="D52" s="9">
        <v>13</v>
      </c>
      <c r="E52" s="32"/>
      <c r="F52" s="22"/>
      <c r="G52" s="22"/>
      <c r="H52" s="22">
        <f t="shared" si="10"/>
        <v>0</v>
      </c>
      <c r="I52" s="22">
        <f t="shared" ref="I52:I94" si="11">SUM(H52)</f>
        <v>0</v>
      </c>
      <c r="J52" s="22"/>
    </row>
    <row r="53" spans="1:10" x14ac:dyDescent="0.2">
      <c r="A53" s="10">
        <v>37</v>
      </c>
      <c r="B53" s="9" t="s">
        <v>99</v>
      </c>
      <c r="C53" s="9" t="s">
        <v>9</v>
      </c>
      <c r="D53" s="9">
        <v>1</v>
      </c>
      <c r="E53" s="32"/>
      <c r="F53" s="22"/>
      <c r="G53" s="22"/>
      <c r="H53" s="22">
        <f t="shared" si="10"/>
        <v>0</v>
      </c>
      <c r="I53" s="22">
        <f t="shared" si="11"/>
        <v>0</v>
      </c>
      <c r="J53" s="22"/>
    </row>
    <row r="54" spans="1:10" x14ac:dyDescent="0.2">
      <c r="A54" s="10">
        <v>38</v>
      </c>
      <c r="B54" s="9" t="s">
        <v>16</v>
      </c>
      <c r="C54" s="9" t="s">
        <v>9</v>
      </c>
      <c r="D54" s="9">
        <v>13</v>
      </c>
      <c r="E54" s="32"/>
      <c r="F54" s="22"/>
      <c r="G54" s="22"/>
      <c r="H54" s="22">
        <f t="shared" si="10"/>
        <v>0</v>
      </c>
      <c r="I54" s="22">
        <f t="shared" si="11"/>
        <v>0</v>
      </c>
      <c r="J54" s="22"/>
    </row>
    <row r="55" spans="1:10" x14ac:dyDescent="0.2">
      <c r="A55" s="10">
        <v>39</v>
      </c>
      <c r="B55" s="9" t="s">
        <v>27</v>
      </c>
      <c r="C55" s="9" t="s">
        <v>9</v>
      </c>
      <c r="D55" s="9">
        <v>1</v>
      </c>
      <c r="E55" s="32"/>
      <c r="F55" s="22"/>
      <c r="G55" s="22"/>
      <c r="H55" s="22">
        <f t="shared" si="10"/>
        <v>0</v>
      </c>
      <c r="I55" s="22">
        <f t="shared" si="11"/>
        <v>0</v>
      </c>
      <c r="J55" s="22"/>
    </row>
    <row r="56" spans="1:10" x14ac:dyDescent="0.2">
      <c r="A56" s="10">
        <v>40</v>
      </c>
      <c r="B56" s="9" t="s">
        <v>25</v>
      </c>
      <c r="C56" s="9" t="s">
        <v>9</v>
      </c>
      <c r="D56" s="9">
        <v>18</v>
      </c>
      <c r="E56" s="32"/>
      <c r="F56" s="22"/>
      <c r="G56" s="22"/>
      <c r="H56" s="22">
        <f t="shared" si="10"/>
        <v>0</v>
      </c>
      <c r="I56" s="22">
        <f t="shared" si="11"/>
        <v>0</v>
      </c>
      <c r="J56" s="22"/>
    </row>
    <row r="57" spans="1:10" x14ac:dyDescent="0.2">
      <c r="A57" s="10">
        <v>41</v>
      </c>
      <c r="B57" s="9" t="s">
        <v>32</v>
      </c>
      <c r="C57" s="9" t="s">
        <v>9</v>
      </c>
      <c r="D57" s="9">
        <v>8</v>
      </c>
      <c r="E57" s="32"/>
      <c r="F57" s="22"/>
      <c r="G57" s="22"/>
      <c r="H57" s="22">
        <f t="shared" si="10"/>
        <v>0</v>
      </c>
      <c r="I57" s="22">
        <f t="shared" si="11"/>
        <v>0</v>
      </c>
      <c r="J57" s="22"/>
    </row>
    <row r="58" spans="1:10" x14ac:dyDescent="0.2">
      <c r="A58" s="10">
        <v>42</v>
      </c>
      <c r="B58" s="9" t="s">
        <v>72</v>
      </c>
      <c r="C58" s="9" t="s">
        <v>9</v>
      </c>
      <c r="D58" s="9">
        <v>11</v>
      </c>
      <c r="E58" s="32"/>
      <c r="F58" s="22"/>
      <c r="G58" s="22"/>
      <c r="H58" s="22">
        <f t="shared" si="10"/>
        <v>0</v>
      </c>
      <c r="I58" s="22">
        <f t="shared" si="11"/>
        <v>0</v>
      </c>
      <c r="J58" s="22"/>
    </row>
    <row r="59" spans="1:10" ht="13.5" thickBot="1" x14ac:dyDescent="0.25">
      <c r="A59" s="10"/>
      <c r="B59" s="14"/>
      <c r="C59" s="14"/>
      <c r="D59" s="14"/>
      <c r="E59" s="23"/>
      <c r="F59" s="23"/>
      <c r="G59" s="31">
        <f>SUM(H51:H58)</f>
        <v>0</v>
      </c>
      <c r="H59" s="23"/>
      <c r="I59" s="22"/>
      <c r="J59" s="22"/>
    </row>
    <row r="60" spans="1:10" ht="13.5" thickTop="1" x14ac:dyDescent="0.2">
      <c r="A60" s="10"/>
      <c r="B60" s="9"/>
      <c r="C60" s="9"/>
      <c r="D60" s="9"/>
      <c r="E60" s="22"/>
      <c r="F60" s="22"/>
      <c r="G60" s="22"/>
      <c r="H60" s="22"/>
      <c r="I60" s="22"/>
      <c r="J60" s="22"/>
    </row>
    <row r="61" spans="1:10" x14ac:dyDescent="0.2">
      <c r="A61" s="15"/>
      <c r="B61" s="8" t="s">
        <v>17</v>
      </c>
      <c r="C61" s="9"/>
      <c r="D61" s="9"/>
      <c r="E61" s="22"/>
      <c r="F61" s="22"/>
      <c r="G61" s="22"/>
      <c r="H61" s="22"/>
      <c r="I61" s="22"/>
      <c r="J61" s="22"/>
    </row>
    <row r="62" spans="1:10" x14ac:dyDescent="0.2">
      <c r="A62" s="15">
        <v>43</v>
      </c>
      <c r="B62" s="9" t="s">
        <v>59</v>
      </c>
      <c r="C62" s="9" t="s">
        <v>9</v>
      </c>
      <c r="D62" s="9">
        <v>1</v>
      </c>
      <c r="E62" s="32"/>
      <c r="F62" s="22"/>
      <c r="G62" s="22"/>
      <c r="H62" s="22">
        <f>D62*E62</f>
        <v>0</v>
      </c>
      <c r="I62" s="22">
        <f t="shared" si="11"/>
        <v>0</v>
      </c>
      <c r="J62" s="22"/>
    </row>
    <row r="63" spans="1:10" x14ac:dyDescent="0.2">
      <c r="A63" s="15">
        <v>44</v>
      </c>
      <c r="B63" s="9" t="s">
        <v>66</v>
      </c>
      <c r="C63" s="9" t="s">
        <v>9</v>
      </c>
      <c r="D63" s="9">
        <v>11</v>
      </c>
      <c r="E63" s="32"/>
      <c r="F63" s="22"/>
      <c r="G63" s="22"/>
      <c r="H63" s="22">
        <f>D63*E63</f>
        <v>0</v>
      </c>
      <c r="I63" s="22">
        <f t="shared" si="11"/>
        <v>0</v>
      </c>
      <c r="J63" s="22"/>
    </row>
    <row r="64" spans="1:10" x14ac:dyDescent="0.2">
      <c r="A64" s="10">
        <v>45</v>
      </c>
      <c r="B64" s="9" t="s">
        <v>26</v>
      </c>
      <c r="C64" s="9"/>
      <c r="D64" s="9"/>
      <c r="E64" s="24"/>
      <c r="F64" s="22"/>
      <c r="G64" s="22"/>
      <c r="H64" s="22"/>
      <c r="I64" s="22"/>
      <c r="J64" s="22"/>
    </row>
    <row r="65" spans="1:10" x14ac:dyDescent="0.2">
      <c r="A65" s="15"/>
      <c r="B65" s="9" t="s">
        <v>94</v>
      </c>
      <c r="C65" s="9" t="s">
        <v>23</v>
      </c>
      <c r="D65" s="9">
        <v>210</v>
      </c>
      <c r="E65" s="32"/>
      <c r="F65" s="22"/>
      <c r="G65" s="22"/>
      <c r="H65" s="22">
        <f t="shared" ref="H65:H70" si="12">D65*E65</f>
        <v>0</v>
      </c>
      <c r="I65" s="22">
        <f t="shared" si="11"/>
        <v>0</v>
      </c>
      <c r="J65" s="22"/>
    </row>
    <row r="66" spans="1:10" x14ac:dyDescent="0.2">
      <c r="A66" s="15">
        <v>46</v>
      </c>
      <c r="B66" s="9" t="s">
        <v>58</v>
      </c>
      <c r="C66" s="9" t="s">
        <v>23</v>
      </c>
      <c r="D66" s="9">
        <v>75</v>
      </c>
      <c r="E66" s="32"/>
      <c r="F66" s="22"/>
      <c r="G66" s="22"/>
      <c r="H66" s="22">
        <f t="shared" si="12"/>
        <v>0</v>
      </c>
      <c r="I66" s="22">
        <f t="shared" si="11"/>
        <v>0</v>
      </c>
      <c r="J66" s="22"/>
    </row>
    <row r="67" spans="1:10" x14ac:dyDescent="0.2">
      <c r="A67" s="15">
        <v>47</v>
      </c>
      <c r="B67" s="9" t="s">
        <v>73</v>
      </c>
      <c r="C67" s="9" t="s">
        <v>60</v>
      </c>
      <c r="D67" s="9">
        <v>6</v>
      </c>
      <c r="E67" s="32"/>
      <c r="F67" s="22"/>
      <c r="G67" s="22"/>
      <c r="H67" s="22">
        <f t="shared" si="12"/>
        <v>0</v>
      </c>
      <c r="I67" s="22"/>
      <c r="J67" s="22">
        <f>SUM(H67)</f>
        <v>0</v>
      </c>
    </row>
    <row r="68" spans="1:10" x14ac:dyDescent="0.2">
      <c r="A68" s="15">
        <v>48</v>
      </c>
      <c r="B68" s="9" t="s">
        <v>44</v>
      </c>
      <c r="C68" s="9" t="s">
        <v>9</v>
      </c>
      <c r="D68" s="9">
        <v>3</v>
      </c>
      <c r="E68" s="32"/>
      <c r="F68" s="22"/>
      <c r="G68" s="22"/>
      <c r="H68" s="22">
        <f t="shared" si="12"/>
        <v>0</v>
      </c>
      <c r="I68" s="22">
        <f t="shared" si="11"/>
        <v>0</v>
      </c>
      <c r="J68" s="22"/>
    </row>
    <row r="69" spans="1:10" x14ac:dyDescent="0.2">
      <c r="A69" s="15">
        <v>49</v>
      </c>
      <c r="B69" s="9" t="s">
        <v>33</v>
      </c>
      <c r="C69" s="9" t="s">
        <v>9</v>
      </c>
      <c r="D69" s="9">
        <v>6</v>
      </c>
      <c r="E69" s="32"/>
      <c r="F69" s="22"/>
      <c r="G69" s="22"/>
      <c r="H69" s="22">
        <f t="shared" si="12"/>
        <v>0</v>
      </c>
      <c r="I69" s="22">
        <f t="shared" si="11"/>
        <v>0</v>
      </c>
      <c r="J69" s="22"/>
    </row>
    <row r="70" spans="1:10" x14ac:dyDescent="0.2">
      <c r="A70" s="15">
        <v>50</v>
      </c>
      <c r="B70" s="9" t="s">
        <v>18</v>
      </c>
      <c r="C70" s="9" t="s">
        <v>9</v>
      </c>
      <c r="D70" s="9">
        <v>10</v>
      </c>
      <c r="E70" s="32"/>
      <c r="F70" s="22"/>
      <c r="G70" s="22"/>
      <c r="H70" s="22">
        <f t="shared" si="12"/>
        <v>0</v>
      </c>
      <c r="I70" s="22">
        <f t="shared" si="11"/>
        <v>0</v>
      </c>
      <c r="J70" s="22"/>
    </row>
    <row r="71" spans="1:10" x14ac:dyDescent="0.2">
      <c r="A71" s="15">
        <v>51</v>
      </c>
      <c r="B71" s="9" t="s">
        <v>19</v>
      </c>
      <c r="C71" s="9"/>
      <c r="D71" s="12"/>
      <c r="E71" s="25"/>
      <c r="F71" s="22"/>
      <c r="G71" s="22"/>
      <c r="H71" s="22"/>
      <c r="I71" s="22"/>
      <c r="J71" s="22"/>
    </row>
    <row r="72" spans="1:10" x14ac:dyDescent="0.2">
      <c r="A72" s="10"/>
      <c r="B72" s="9" t="s">
        <v>45</v>
      </c>
      <c r="C72" s="9" t="s">
        <v>23</v>
      </c>
      <c r="D72" s="9">
        <v>210</v>
      </c>
      <c r="E72" s="32"/>
      <c r="F72" s="22"/>
      <c r="G72" s="22"/>
      <c r="H72" s="22">
        <f>D72*E72</f>
        <v>0</v>
      </c>
      <c r="I72" s="22"/>
      <c r="J72" s="22">
        <f>SUM(H72)</f>
        <v>0</v>
      </c>
    </row>
    <row r="73" spans="1:10" x14ac:dyDescent="0.2">
      <c r="A73" s="10"/>
      <c r="B73" s="9"/>
      <c r="C73" s="9"/>
      <c r="D73" s="9"/>
      <c r="E73" s="22"/>
      <c r="F73" s="22"/>
      <c r="G73" s="22"/>
      <c r="H73" s="22"/>
      <c r="I73" s="22"/>
      <c r="J73" s="22"/>
    </row>
    <row r="74" spans="1:10" ht="13.5" thickBot="1" x14ac:dyDescent="0.25">
      <c r="A74" s="10"/>
      <c r="B74" s="14"/>
      <c r="C74" s="14"/>
      <c r="D74" s="14"/>
      <c r="E74" s="23"/>
      <c r="F74" s="23"/>
      <c r="G74" s="31">
        <f>SUM(H62:H72)</f>
        <v>0</v>
      </c>
      <c r="H74" s="23"/>
      <c r="I74" s="22"/>
      <c r="J74" s="22"/>
    </row>
    <row r="75" spans="1:10" ht="13.5" thickTop="1" x14ac:dyDescent="0.2">
      <c r="A75" s="10"/>
      <c r="B75" s="9"/>
      <c r="C75" s="9"/>
      <c r="D75" s="9"/>
      <c r="E75" s="22"/>
      <c r="F75" s="22"/>
      <c r="G75" s="22"/>
      <c r="H75" s="22"/>
      <c r="I75" s="22"/>
      <c r="J75" s="22"/>
    </row>
    <row r="76" spans="1:10" x14ac:dyDescent="0.2">
      <c r="A76" s="15"/>
      <c r="B76" s="16" t="s">
        <v>20</v>
      </c>
      <c r="C76" s="9"/>
      <c r="D76" s="9"/>
      <c r="E76" s="22"/>
      <c r="F76" s="22"/>
      <c r="G76" s="22"/>
      <c r="H76" s="22"/>
      <c r="I76" s="22"/>
      <c r="J76" s="22"/>
    </row>
    <row r="77" spans="1:10" x14ac:dyDescent="0.2">
      <c r="A77" s="10">
        <v>52</v>
      </c>
      <c r="B77" s="9" t="s">
        <v>21</v>
      </c>
      <c r="C77" s="9" t="s">
        <v>9</v>
      </c>
      <c r="D77" s="9">
        <v>4</v>
      </c>
      <c r="E77" s="32"/>
      <c r="F77" s="22"/>
      <c r="G77" s="22"/>
      <c r="H77" s="22">
        <f>D77*E77</f>
        <v>0</v>
      </c>
      <c r="I77" s="22">
        <f t="shared" si="11"/>
        <v>0</v>
      </c>
      <c r="J77" s="22"/>
    </row>
    <row r="78" spans="1:10" x14ac:dyDescent="0.2">
      <c r="A78" s="10">
        <v>53</v>
      </c>
      <c r="B78" s="9" t="s">
        <v>64</v>
      </c>
      <c r="C78" s="9" t="s">
        <v>65</v>
      </c>
      <c r="D78" s="9">
        <v>20</v>
      </c>
      <c r="E78" s="32"/>
      <c r="F78" s="22"/>
      <c r="G78" s="22"/>
      <c r="H78" s="22">
        <f>D78*E78</f>
        <v>0</v>
      </c>
      <c r="I78" s="22">
        <f t="shared" si="11"/>
        <v>0</v>
      </c>
      <c r="J78" s="22"/>
    </row>
    <row r="79" spans="1:10" x14ac:dyDescent="0.2">
      <c r="A79" s="10">
        <v>54</v>
      </c>
      <c r="B79" s="9" t="s">
        <v>22</v>
      </c>
      <c r="C79" s="9" t="s">
        <v>9</v>
      </c>
      <c r="D79" s="9">
        <v>1</v>
      </c>
      <c r="E79" s="32"/>
      <c r="F79" s="22"/>
      <c r="G79" s="22"/>
      <c r="H79" s="22">
        <f>D79*E79</f>
        <v>0</v>
      </c>
      <c r="I79" s="22">
        <f t="shared" si="11"/>
        <v>0</v>
      </c>
      <c r="J79" s="22"/>
    </row>
    <row r="80" spans="1:10" x14ac:dyDescent="0.2">
      <c r="A80" s="10">
        <v>55</v>
      </c>
      <c r="B80" s="9" t="s">
        <v>34</v>
      </c>
      <c r="C80" s="9" t="s">
        <v>9</v>
      </c>
      <c r="D80" s="9">
        <v>5</v>
      </c>
      <c r="E80" s="32"/>
      <c r="F80" s="22"/>
      <c r="G80" s="22"/>
      <c r="H80" s="22">
        <f>D80*E80</f>
        <v>0</v>
      </c>
      <c r="I80" s="22"/>
      <c r="J80" s="22">
        <f>SUM(H80)</f>
        <v>0</v>
      </c>
    </row>
    <row r="81" spans="1:10" x14ac:dyDescent="0.2">
      <c r="A81" s="10"/>
      <c r="B81" s="9"/>
      <c r="C81" s="9"/>
      <c r="D81" s="9"/>
      <c r="E81" s="22"/>
      <c r="F81" s="22"/>
      <c r="G81" s="22"/>
      <c r="H81" s="22"/>
      <c r="I81" s="22"/>
      <c r="J81" s="22"/>
    </row>
    <row r="82" spans="1:10" ht="13.5" thickBot="1" x14ac:dyDescent="0.25">
      <c r="A82" s="10"/>
      <c r="B82" s="14"/>
      <c r="C82" s="14"/>
      <c r="D82" s="14"/>
      <c r="E82" s="23"/>
      <c r="F82" s="23"/>
      <c r="G82" s="31">
        <f>SUM(H77:H80)</f>
        <v>0</v>
      </c>
      <c r="H82" s="23"/>
      <c r="I82" s="22"/>
      <c r="J82" s="22"/>
    </row>
    <row r="83" spans="1:10" ht="13.5" thickTop="1" x14ac:dyDescent="0.2">
      <c r="A83" s="10"/>
      <c r="B83" s="9"/>
      <c r="C83" s="9"/>
      <c r="D83" s="9"/>
      <c r="E83" s="22"/>
      <c r="F83" s="22"/>
      <c r="G83" s="22"/>
      <c r="H83" s="22"/>
      <c r="I83" s="22"/>
      <c r="J83" s="22"/>
    </row>
    <row r="84" spans="1:10" x14ac:dyDescent="0.2">
      <c r="A84" s="10"/>
      <c r="B84" s="17" t="s">
        <v>37</v>
      </c>
      <c r="C84" s="9"/>
      <c r="D84" s="9"/>
      <c r="E84" s="22"/>
      <c r="F84" s="22"/>
      <c r="G84" s="22"/>
      <c r="H84" s="22"/>
      <c r="I84" s="22"/>
      <c r="J84" s="22"/>
    </row>
    <row r="85" spans="1:10" x14ac:dyDescent="0.2">
      <c r="A85" s="10">
        <v>56</v>
      </c>
      <c r="B85" s="9" t="s">
        <v>5</v>
      </c>
      <c r="C85" s="9" t="s">
        <v>9</v>
      </c>
      <c r="D85" s="9">
        <v>1</v>
      </c>
      <c r="E85" s="32"/>
      <c r="F85" s="22"/>
      <c r="G85" s="22"/>
      <c r="H85" s="22">
        <f>D85*E85</f>
        <v>0</v>
      </c>
      <c r="I85" s="22"/>
      <c r="J85" s="22">
        <f>SUM(H85)</f>
        <v>0</v>
      </c>
    </row>
    <row r="86" spans="1:10" x14ac:dyDescent="0.2">
      <c r="A86" s="10">
        <v>57</v>
      </c>
      <c r="B86" s="9" t="s">
        <v>70</v>
      </c>
      <c r="C86" s="9" t="s">
        <v>60</v>
      </c>
      <c r="D86" s="9">
        <v>80</v>
      </c>
      <c r="E86" s="32"/>
      <c r="F86" s="22"/>
      <c r="G86" s="22"/>
      <c r="H86" s="22">
        <f t="shared" ref="H86:H94" si="13">D86*E86</f>
        <v>0</v>
      </c>
      <c r="I86" s="22">
        <f t="shared" si="11"/>
        <v>0</v>
      </c>
      <c r="J86" s="22"/>
    </row>
    <row r="87" spans="1:10" x14ac:dyDescent="0.2">
      <c r="A87" s="10">
        <v>58</v>
      </c>
      <c r="B87" s="9" t="s">
        <v>67</v>
      </c>
      <c r="C87" s="9" t="s">
        <v>9</v>
      </c>
      <c r="D87" s="9">
        <v>1</v>
      </c>
      <c r="E87" s="32"/>
      <c r="F87" s="22"/>
      <c r="G87" s="22"/>
      <c r="H87" s="22">
        <f t="shared" si="13"/>
        <v>0</v>
      </c>
      <c r="I87" s="22">
        <f t="shared" si="11"/>
        <v>0</v>
      </c>
      <c r="J87" s="22"/>
    </row>
    <row r="88" spans="1:10" x14ac:dyDescent="0.2">
      <c r="A88" s="10">
        <v>59</v>
      </c>
      <c r="B88" s="9" t="s">
        <v>68</v>
      </c>
      <c r="C88" s="9" t="s">
        <v>9</v>
      </c>
      <c r="D88" s="9">
        <v>1</v>
      </c>
      <c r="E88" s="32"/>
      <c r="F88" s="22"/>
      <c r="G88" s="22"/>
      <c r="H88" s="22">
        <f t="shared" si="13"/>
        <v>0</v>
      </c>
      <c r="I88" s="22">
        <f t="shared" si="11"/>
        <v>0</v>
      </c>
      <c r="J88" s="22"/>
    </row>
    <row r="89" spans="1:10" x14ac:dyDescent="0.2">
      <c r="A89" s="10">
        <v>60</v>
      </c>
      <c r="B89" s="9" t="s">
        <v>103</v>
      </c>
      <c r="C89" s="9" t="s">
        <v>9</v>
      </c>
      <c r="D89" s="9">
        <v>1</v>
      </c>
      <c r="E89" s="32"/>
      <c r="F89" s="22"/>
      <c r="G89" s="22"/>
      <c r="H89" s="22">
        <f t="shared" si="13"/>
        <v>0</v>
      </c>
      <c r="I89" s="22"/>
      <c r="J89" s="22">
        <f t="shared" ref="J89:J90" si="14">SUM(H89)</f>
        <v>0</v>
      </c>
    </row>
    <row r="90" spans="1:10" x14ac:dyDescent="0.2">
      <c r="A90" s="10">
        <v>61</v>
      </c>
      <c r="B90" s="9" t="s">
        <v>40</v>
      </c>
      <c r="C90" s="9" t="s">
        <v>9</v>
      </c>
      <c r="D90" s="9">
        <v>2</v>
      </c>
      <c r="E90" s="32"/>
      <c r="F90" s="22"/>
      <c r="G90" s="22"/>
      <c r="H90" s="22">
        <f t="shared" si="13"/>
        <v>0</v>
      </c>
      <c r="I90" s="22"/>
      <c r="J90" s="22">
        <f t="shared" si="14"/>
        <v>0</v>
      </c>
    </row>
    <row r="91" spans="1:10" x14ac:dyDescent="0.2">
      <c r="A91" s="10">
        <v>62</v>
      </c>
      <c r="B91" s="9" t="s">
        <v>100</v>
      </c>
      <c r="C91" s="9" t="s">
        <v>9</v>
      </c>
      <c r="D91" s="9">
        <v>1</v>
      </c>
      <c r="E91" s="32"/>
      <c r="F91" s="22"/>
      <c r="G91" s="22"/>
      <c r="H91" s="22">
        <f t="shared" si="13"/>
        <v>0</v>
      </c>
      <c r="I91" s="22">
        <f t="shared" si="11"/>
        <v>0</v>
      </c>
      <c r="J91" s="22"/>
    </row>
    <row r="92" spans="1:10" x14ac:dyDescent="0.2">
      <c r="A92" s="10">
        <v>63</v>
      </c>
      <c r="B92" s="9" t="s">
        <v>6</v>
      </c>
      <c r="C92" s="9" t="s">
        <v>9</v>
      </c>
      <c r="D92" s="9">
        <v>1</v>
      </c>
      <c r="E92" s="32"/>
      <c r="F92" s="22"/>
      <c r="G92" s="22"/>
      <c r="H92" s="22">
        <f t="shared" si="13"/>
        <v>0</v>
      </c>
      <c r="I92" s="22"/>
      <c r="J92" s="22">
        <f>SUM(H92)</f>
        <v>0</v>
      </c>
    </row>
    <row r="93" spans="1:10" x14ac:dyDescent="0.2">
      <c r="A93" s="10">
        <v>64</v>
      </c>
      <c r="B93" s="9" t="s">
        <v>7</v>
      </c>
      <c r="C93" s="9" t="s">
        <v>9</v>
      </c>
      <c r="D93" s="9">
        <v>1</v>
      </c>
      <c r="E93" s="32"/>
      <c r="F93" s="22"/>
      <c r="G93" s="22"/>
      <c r="H93" s="22">
        <f t="shared" si="13"/>
        <v>0</v>
      </c>
      <c r="I93" s="22">
        <f t="shared" si="11"/>
        <v>0</v>
      </c>
      <c r="J93" s="22"/>
    </row>
    <row r="94" spans="1:10" x14ac:dyDescent="0.2">
      <c r="A94" s="10">
        <v>65</v>
      </c>
      <c r="B94" s="9" t="s">
        <v>8</v>
      </c>
      <c r="C94" s="9" t="s">
        <v>36</v>
      </c>
      <c r="D94" s="9">
        <v>20</v>
      </c>
      <c r="E94" s="32"/>
      <c r="F94" s="22"/>
      <c r="G94" s="22"/>
      <c r="H94" s="22">
        <f t="shared" si="13"/>
        <v>0</v>
      </c>
      <c r="I94" s="22">
        <f t="shared" si="11"/>
        <v>0</v>
      </c>
      <c r="J94" s="22"/>
    </row>
    <row r="95" spans="1:10" ht="13.5" thickBot="1" x14ac:dyDescent="0.25">
      <c r="A95" s="10"/>
      <c r="B95" s="14"/>
      <c r="C95" s="14"/>
      <c r="D95" s="14"/>
      <c r="E95" s="23"/>
      <c r="F95" s="23"/>
      <c r="G95" s="31">
        <f>SUM(H85:H94)</f>
        <v>0</v>
      </c>
      <c r="H95" s="23"/>
      <c r="I95" s="22"/>
      <c r="J95" s="22"/>
    </row>
    <row r="96" spans="1:10" ht="13.5" thickTop="1" x14ac:dyDescent="0.2">
      <c r="A96" s="10"/>
      <c r="B96" s="9"/>
      <c r="C96" s="9"/>
      <c r="D96" s="9"/>
      <c r="E96" s="22"/>
      <c r="F96" s="22"/>
      <c r="G96" s="22"/>
      <c r="H96" s="22"/>
      <c r="I96" s="22"/>
      <c r="J96" s="22"/>
    </row>
    <row r="97" spans="1:10" ht="13.5" thickBot="1" x14ac:dyDescent="0.25">
      <c r="A97" s="18"/>
      <c r="B97" s="19" t="s">
        <v>38</v>
      </c>
      <c r="C97" s="9"/>
      <c r="D97" s="9"/>
      <c r="E97" s="26">
        <f>G48+G59+G74+G82+G95</f>
        <v>0</v>
      </c>
      <c r="F97" s="26" t="s">
        <v>39</v>
      </c>
      <c r="G97" s="22"/>
      <c r="H97" s="22"/>
      <c r="I97" s="31">
        <f>SUM(I7:I96)</f>
        <v>0</v>
      </c>
      <c r="J97" s="31">
        <f>SUM(J7:J96)</f>
        <v>0</v>
      </c>
    </row>
    <row r="98" spans="1:10" ht="13.5" thickTop="1" x14ac:dyDescent="0.2">
      <c r="A98" s="18"/>
      <c r="B98" s="9" t="s">
        <v>102</v>
      </c>
      <c r="C98" s="9"/>
      <c r="D98" s="9"/>
      <c r="E98" s="22"/>
      <c r="F98" s="22"/>
      <c r="G98" s="22"/>
      <c r="H98" s="22"/>
      <c r="I98" s="22">
        <f>I97*1.21</f>
        <v>0</v>
      </c>
      <c r="J98" s="22">
        <f>J97*1.21</f>
        <v>0</v>
      </c>
    </row>
    <row r="99" spans="1:10" x14ac:dyDescent="0.2">
      <c r="A99" s="5"/>
    </row>
    <row r="100" spans="1:10" x14ac:dyDescent="0.2">
      <c r="A100" s="5"/>
      <c r="B100" s="2" t="s">
        <v>74</v>
      </c>
      <c r="E100" s="20" t="s">
        <v>79</v>
      </c>
    </row>
    <row r="101" spans="1:10" x14ac:dyDescent="0.2">
      <c r="A101" s="5"/>
      <c r="B101" s="3" t="s">
        <v>75</v>
      </c>
    </row>
    <row r="102" spans="1:10" x14ac:dyDescent="0.2">
      <c r="A102" s="5"/>
      <c r="B102" s="3" t="s">
        <v>76</v>
      </c>
    </row>
    <row r="103" spans="1:10" x14ac:dyDescent="0.2">
      <c r="A103" s="5"/>
      <c r="B103" s="3" t="s">
        <v>77</v>
      </c>
    </row>
    <row r="104" spans="1:10" x14ac:dyDescent="0.2">
      <c r="A104" s="5"/>
      <c r="B104" s="4" t="s">
        <v>78</v>
      </c>
    </row>
    <row r="105" spans="1:10" x14ac:dyDescent="0.2">
      <c r="A105" s="5"/>
    </row>
    <row r="106" spans="1:10" x14ac:dyDescent="0.2">
      <c r="A106" s="5"/>
    </row>
    <row r="107" spans="1:10" x14ac:dyDescent="0.2">
      <c r="A107" s="5"/>
    </row>
    <row r="108" spans="1:10" x14ac:dyDescent="0.2">
      <c r="A108" s="5"/>
    </row>
    <row r="109" spans="1:10" x14ac:dyDescent="0.2">
      <c r="A109" s="5"/>
    </row>
  </sheetData>
  <sheetProtection algorithmName="SHA-512" hashValue="CzHmideR67QyuB+Nwm0634Wuk9HZbiLARbS+d9Q0ICEMZFnWKBWs+nUq9tnprND4c7YeeA7LMtHf2hfMVXa8CA==" saltValue="UYZJW/W+O/xZCIKl67qzag==" spinCount="100000" sheet="1" objects="1" scenarios="1" selectLockedCells="1"/>
  <protectedRanges>
    <protectedRange sqref="A14:D20" name="Oblast1"/>
  </protectedRanges>
  <mergeCells count="1">
    <mergeCell ref="A2:H2"/>
  </mergeCells>
  <phoneticPr fontId="4" type="noConversion"/>
  <hyperlinks>
    <hyperlink ref="B104" r:id="rId1" tooltip="blocked::http://www.jtsczsro.cz/" display="http://www.jtsczsro.cz/" xr:uid="{00000000-0004-0000-0000-000000000000}"/>
  </hyperlinks>
  <pageMargins left="0.19685039370078741" right="0.19685039370078741" top="0" bottom="0" header="0.11811023622047245" footer="0.11811023622047245"/>
  <pageSetup paperSize="9" scale="51" orientation="portrait" horizontalDpi="300" verticalDpi="300" r:id="rId2"/>
  <headerFooter alignWithMargins="0"/>
  <colBreaks count="1" manualBreakCount="1">
    <brk id="13" max="104" man="1"/>
  </col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Brandýs n.Labem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</dc:creator>
  <cp:lastModifiedBy>Kubes Pavel, Mesto Litomysl</cp:lastModifiedBy>
  <cp:lastPrinted>2020-06-09T11:08:40Z</cp:lastPrinted>
  <dcterms:created xsi:type="dcterms:W3CDTF">2000-10-21T08:26:08Z</dcterms:created>
  <dcterms:modified xsi:type="dcterms:W3CDTF">2020-07-16T06:27:20Z</dcterms:modified>
</cp:coreProperties>
</file>