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erver\-Firemní-\01_Zakázky\24\NV2400089 Bazén Litomyšl - 2.etapa\01.0_OBCHOD\03.2_ObjedNabídkaOdeslane\01\01PripravaNabídkyDoklady\"/>
    </mc:Choice>
  </mc:AlternateContent>
  <bookViews>
    <workbookView xWindow="0" yWindow="0" windowWidth="28800" windowHeight="11700"/>
  </bookViews>
  <sheets>
    <sheet name="Rekapitulace" sheetId="1" r:id="rId1"/>
    <sheet name="Rozpočet" sheetId="2" r:id="rId2"/>
  </sheets>
  <definedNames>
    <definedName name="_xlnm.Print_Titles" localSheetId="0">Rekapitulace!1:6</definedName>
    <definedName name="_xlnm.Print_Titles" localSheetId="1">Rozpočet!$1:$6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2" l="1"/>
  <c r="F83" i="2"/>
  <c r="F77" i="2"/>
  <c r="F78" i="2" s="1"/>
  <c r="C17" i="1" s="1"/>
  <c r="F71" i="2"/>
  <c r="F70" i="2"/>
  <c r="F69" i="2"/>
  <c r="F68" i="2"/>
  <c r="F67" i="2"/>
  <c r="F66" i="2"/>
  <c r="F60" i="2"/>
  <c r="F59" i="2"/>
  <c r="F58" i="2"/>
  <c r="F57" i="2"/>
  <c r="F56" i="2"/>
  <c r="F55" i="2"/>
  <c r="F54" i="2"/>
  <c r="F53" i="2"/>
  <c r="F46" i="2"/>
  <c r="F45" i="2"/>
  <c r="F44" i="2"/>
  <c r="F43" i="2"/>
  <c r="F42" i="2"/>
  <c r="F41" i="2"/>
  <c r="F40" i="2"/>
  <c r="F39" i="2"/>
  <c r="F38" i="2"/>
  <c r="F37" i="2"/>
  <c r="F36" i="2"/>
  <c r="F35" i="2"/>
  <c r="F34" i="2"/>
  <c r="F33" i="2"/>
  <c r="F32" i="2"/>
  <c r="F31" i="2"/>
  <c r="F30" i="2"/>
  <c r="F29" i="2"/>
  <c r="F28" i="2"/>
  <c r="F27" i="2"/>
  <c r="F26" i="2"/>
  <c r="F25" i="2"/>
  <c r="F19" i="2"/>
  <c r="F18" i="2"/>
  <c r="F17" i="2"/>
  <c r="F16" i="2"/>
  <c r="F15" i="2"/>
  <c r="F14" i="2"/>
  <c r="F13" i="2"/>
  <c r="F12" i="2"/>
  <c r="F11" i="2"/>
  <c r="F10" i="2"/>
  <c r="F9" i="2"/>
  <c r="F61" i="2" l="1"/>
  <c r="C15" i="1" s="1"/>
  <c r="F48" i="2"/>
  <c r="C14" i="1" s="1"/>
  <c r="F20" i="2"/>
  <c r="C13" i="1" s="1"/>
  <c r="F85" i="2"/>
  <c r="C18" i="1" s="1"/>
  <c r="F72" i="2"/>
  <c r="C16" i="1" s="1"/>
  <c r="C19" i="1" l="1"/>
</calcChain>
</file>

<file path=xl/sharedStrings.xml><?xml version="1.0" encoding="utf-8"?>
<sst xmlns="http://schemas.openxmlformats.org/spreadsheetml/2006/main" count="262" uniqueCount="107">
  <si>
    <t>STAVBA:</t>
  </si>
  <si>
    <t>OBJEKT:</t>
  </si>
  <si>
    <t/>
  </si>
  <si>
    <t>ČÁST:</t>
  </si>
  <si>
    <t>SILNOPROUDÁ ELEKTROINSTALACE</t>
  </si>
  <si>
    <t>Č. P.</t>
  </si>
  <si>
    <t>ZKRÁCENÝ POPIS</t>
  </si>
  <si>
    <t>CELKEM</t>
  </si>
  <si>
    <t>CELKOVÁ REKAPITULACE NÁKLADŮ</t>
  </si>
  <si>
    <t>1.</t>
  </si>
  <si>
    <t>ELEKTROMONTÁŽE - MATERIÁL NOSNÝ</t>
  </si>
  <si>
    <t>2.</t>
  </si>
  <si>
    <t>SVÍTIDLA VČ. ZDROJŮ</t>
  </si>
  <si>
    <t>3.</t>
  </si>
  <si>
    <t>ELEKTROMONTÁŽE - MONTÁŽNÍ PRÁCE</t>
  </si>
  <si>
    <t>4.</t>
  </si>
  <si>
    <t>HZS - PRÁCE NEZAHRNUTNÉ DO MONTÁŽNÍHO CENÍKU</t>
  </si>
  <si>
    <t>5.</t>
  </si>
  <si>
    <t>HZS - REVIZE</t>
  </si>
  <si>
    <t>6.</t>
  </si>
  <si>
    <t>OSTATNÍ NÁKLADY</t>
  </si>
  <si>
    <t>CELKOVÝ NÁKLAD KČ:</t>
  </si>
  <si>
    <t>UVEDENÉ CENY NEZAHRNUJÍ DPH.</t>
  </si>
  <si>
    <t>M.J.</t>
  </si>
  <si>
    <t>MNOŽSTVÍ</t>
  </si>
  <si>
    <t>JEDN. CENA</t>
  </si>
  <si>
    <t>TRUBKA SUPERMONOFLEX SMNF 25</t>
  </si>
  <si>
    <t>M</t>
  </si>
  <si>
    <t>TRUBKA TUHÁ PVC 25</t>
  </si>
  <si>
    <t>KS</t>
  </si>
  <si>
    <t>7.</t>
  </si>
  <si>
    <t>8.</t>
  </si>
  <si>
    <t>PŘÍCHYTKA DVOJITÁ KABELOVÁ, VČ. ŠROUBU, FUNKČNÍ
ODOLNOST PŘI POŽÁRU P60-R</t>
  </si>
  <si>
    <t>9.</t>
  </si>
  <si>
    <t>OSTATNÍ NOSNÉ KONSTRUKCE DO 5 KG, 
VČ. ZÁVĚSŮ PRO SVÍTIDLA</t>
  </si>
  <si>
    <t>10.</t>
  </si>
  <si>
    <t>OSATNÍ NOSNÉ KONSTRUKCE DO 10 KG</t>
  </si>
  <si>
    <t>11.</t>
  </si>
  <si>
    <t>KRABICE S PRŮCHODKAMI 8101, IP 54, ACD</t>
  </si>
  <si>
    <t>12.</t>
  </si>
  <si>
    <t>KRABICE 8110 PO6, IP 54, VČ. SVORKOVNICE, 
S FUNKČNÍ ODOLNOSTÍ</t>
  </si>
  <si>
    <t>13.</t>
  </si>
  <si>
    <t>KABEL CYKYJ 3x1,5</t>
  </si>
  <si>
    <t>14.</t>
  </si>
  <si>
    <t>KABEL CYKYJ 5x1,5</t>
  </si>
  <si>
    <t>15.</t>
  </si>
  <si>
    <t>16.</t>
  </si>
  <si>
    <t>KABEL CXKHV-J 3 x 1,5</t>
  </si>
  <si>
    <t>17.</t>
  </si>
  <si>
    <t>18.</t>
  </si>
  <si>
    <t>19.</t>
  </si>
  <si>
    <t>20.</t>
  </si>
  <si>
    <t>21.</t>
  </si>
  <si>
    <t>22.</t>
  </si>
  <si>
    <t>25.</t>
  </si>
  <si>
    <t>PODRUŽNÝ MATERIÁL</t>
  </si>
  <si>
    <t>KPL</t>
  </si>
  <si>
    <t>30.</t>
  </si>
  <si>
    <t>CELKEM KČ:</t>
  </si>
  <si>
    <t>B3 - SVÍTIDLO DLE KNIHY SVÍTIDEL</t>
  </si>
  <si>
    <t>B3N - SVÍTIDLO DLE KNIHY SVÍTIDEL</t>
  </si>
  <si>
    <t>C1 - SVÍTIDLO DLE KNIHY SVÍTIDEL</t>
  </si>
  <si>
    <t>C2 - SVÍTIDLO DLE KNIHY SVÍTIDEL</t>
  </si>
  <si>
    <t>C2N - SVÍTIDLO DLE KNIHY SVÍTIDEL</t>
  </si>
  <si>
    <t>C3N - SVÍTIDLO DLE KNIHY SVÍTIDEL</t>
  </si>
  <si>
    <t>H - SVÍTIDLO DLE KNIHY SVÍTIDEL, dl. 2,0 m</t>
  </si>
  <si>
    <t>H - SVÍTIDLO DLE KNIHY SVÍTIDEL, dl. 2,5 m</t>
  </si>
  <si>
    <t>H - SVÍTIDLO DLE KNIHY SVÍTIDEL, dl. 2,7 m</t>
  </si>
  <si>
    <t>H - SVÍTIDLO DLE KNIHY SVÍTIDEL, dl. 2,85 m</t>
  </si>
  <si>
    <t>H - SVÍTIDLO DLE KNIHY SVÍTIDEL, dl. 3,95 m</t>
  </si>
  <si>
    <t>H - SVÍTIDLO DLE KNIHY SVÍTIDEL, dl. 4,8 m</t>
  </si>
  <si>
    <t>H - SVÍTIDLO DLE KNIHY SVÍTIDEL, dl. 5,0 m</t>
  </si>
  <si>
    <t>HN - SVÍTIDLO DLE KNIHY SVÍTIDEL, dl. 2,0 m</t>
  </si>
  <si>
    <t>Návrh a výpočet osvětlení provedl Ing. Jiří Dvořáček, 
Táborská 144, 615 00 Brno, tel.: 776 887 380, 
dvoracek@siverlight.cz</t>
  </si>
  <si>
    <t>MONTÁŽNÍ PRÁCE DLE KAPITOLY "MATERIÁL NOSNÝ"</t>
  </si>
  <si>
    <t>MONTÁŽ SVÍTIDLA PŘÍSAZNÉHO</t>
  </si>
  <si>
    <t>MONTÁŽ SVÍTIDLA VESTAVNÉHO</t>
  </si>
  <si>
    <t>MONTÁŽ SVÍTIDLA ZÁVĚSNÉHO</t>
  </si>
  <si>
    <t>MONTÁŽ LINEÁRNÍHO SVÍTIDLA DO DL. 2,5 M</t>
  </si>
  <si>
    <t>MONTÁŽ LINEÁRNÍHO SVÍTIDLA DO DL. 3,5 M</t>
  </si>
  <si>
    <t>MONTÁŽ LINEÁRNÍHO SVÍTIDLA DO DL. 5,0 M</t>
  </si>
  <si>
    <t>PŘIDRUŽENÉ PRACOVNÍ VÝKONY</t>
  </si>
  <si>
    <t>PRÁCE SPOJENÉ SE ZJIŠTĚNÍM STÁV. STAVU EL. INSTALACE</t>
  </si>
  <si>
    <t>HOD</t>
  </si>
  <si>
    <t>DEMONTÁŽ SVÍTIDLA</t>
  </si>
  <si>
    <t>DEMONTÁŽ A OPĚTOVNÁ MONTÁŽ STÁV. ZAŘÍZENÍ 
V KOLIZI S MONTÁŽÍ NOVÉ INSTALACE</t>
  </si>
  <si>
    <t>PRÁCE SPOJENÉ SE ZABEZPEČENÍM MONTÁŽNÍCH PRACOVIŠŤ</t>
  </si>
  <si>
    <t>STAVEBNÍ PŘÍPOMOCE (LOKÁLNÍ DEMONTÁŽ PODHLEDU 
BAZÉNOVÉ HALY, OPĚTOVNÁ MONTÁŽ PODHLEDU, ZAPRAVENÍ
SDK PODHLEDŮ OSTATNÍCH PROSTOR PŘI INSTALACI NOVÝCH
SVÍTIDEL, ZAPRAVENÍ OMÍTEK PO DRÁŽKÁCH NOVÝCH KABELŮ,
PRŮRAZY NEBO VRTÁNÍ BETON. ZDIVA, ATD.)</t>
  </si>
  <si>
    <t>DOKUMENTACE SKUTEČNÉHO PROVEDENÍ</t>
  </si>
  <si>
    <t>PROVEDENÍ REVIZE A VYPRACOVÁNÍ REVIZNÍ ZPRÁVY</t>
  </si>
  <si>
    <t>DEN</t>
  </si>
  <si>
    <t>NASTAVENÍ ÚSTŘEDNY NOUZOVÉHO OSVĚTLENÍ TECHNIKEM
BEGHELLI VČ. DOPRAVY A ÚPRAVY PROVOZNÍ DOKUMENTACE</t>
  </si>
  <si>
    <t>47.</t>
  </si>
  <si>
    <t>A - SVÍTIDLO DLE KNIHY SVÍTIDEL - odborný repas</t>
  </si>
  <si>
    <t>AN - SVÍTIDLO DLE KNIHY SVÍTIDEL - odborný repas</t>
  </si>
  <si>
    <t>L2N - SVÍTIDLO DLE KNIHY SVÍTIDEL  1 ks- 1 NP</t>
  </si>
  <si>
    <t xml:space="preserve">L2 - SVÍTIDLO DLE KNIHY SVÍTIDEL   5ks 1 NP </t>
  </si>
  <si>
    <t xml:space="preserve">MOBILNÍ LEŠENÍ DO 5 M PRO PRÁCE při výměně svítidel  </t>
  </si>
  <si>
    <t>B3NA - SVÍTIDLO DLE KNIHY SVÍTIDEL v 1 PP</t>
  </si>
  <si>
    <t>SILNOPROUDÁ ELEKTROINSTALACE  1 NP</t>
  </si>
  <si>
    <t>DATUM: 2025-02</t>
  </si>
  <si>
    <t>VYPRACOVAL: Libor Veselý</t>
  </si>
  <si>
    <t>B1 - SVÍTIDLO DLE KNIHY SVÍTIDEL   4 ks 1 NP,</t>
  </si>
  <si>
    <t>B2 - SVÍTIDLO DLE KNIHY SVÍTIDEL   8 Ks 1 NP ,</t>
  </si>
  <si>
    <t>MĚSTSKÝ BAZÉN LITOMYŠL, U PLOVÁRNY 1221, LITOMYŠL
VÝMĚNA ZDROJŮ SVÍTIDEL ZA ÚSPORNÁ - 2.etapa</t>
  </si>
  <si>
    <t>Lakování svítidel H</t>
  </si>
  <si>
    <t>kpl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</si>
</sst>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9" x14ac:knownFonts="1">
    <font>
      <sz val="11"/>
      <name val="Calibri"/>
    </font>
    <font>
      <sz val="11"/>
      <name val="Arial CE"/>
    </font>
    <font>
      <sz val="10"/>
      <name val="Arial CE"/>
    </font>
    <font>
      <sz val="8"/>
      <name val="Arial CE"/>
    </font>
    <font>
      <sz val="9"/>
      <name val="Arial CE"/>
    </font>
    <font>
      <b/>
      <sz val="9"/>
      <name val="Arial CE"/>
    </font>
    <font>
      <sz val="12"/>
      <name val="Arial CE"/>
    </font>
    <font>
      <sz val="14"/>
      <name val="Arial CE"/>
    </font>
    <font>
      <sz val="8"/>
      <name val="Calibri"/>
      <family val="2"/>
      <charset val="238"/>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3">
    <border>
      <left/>
      <right/>
      <top/>
      <bottom/>
      <diagonal/>
    </border>
    <border>
      <left/>
      <right/>
      <top style="thin">
        <color auto="1"/>
      </top>
      <bottom style="thin">
        <color auto="1"/>
      </bottom>
      <diagonal/>
    </border>
    <border>
      <left/>
      <right/>
      <top style="thin">
        <color auto="1"/>
      </top>
      <bottom/>
      <diagonal/>
    </border>
  </borders>
  <cellStyleXfs count="1">
    <xf numFmtId="0" fontId="0" fillId="0" borderId="0"/>
  </cellStyleXfs>
  <cellXfs count="39">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vertical="top"/>
    </xf>
    <xf numFmtId="0" fontId="4" fillId="0" borderId="0" xfId="0" applyFont="1"/>
    <xf numFmtId="0" fontId="4" fillId="0" borderId="0" xfId="0" applyFont="1" applyAlignment="1">
      <alignment vertical="top"/>
    </xf>
    <xf numFmtId="0" fontId="4"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4" fillId="0" borderId="0" xfId="0" applyFont="1" applyAlignment="1">
      <alignment vertical="center"/>
    </xf>
    <xf numFmtId="0" fontId="6" fillId="0" borderId="0" xfId="0" applyFont="1"/>
    <xf numFmtId="0" fontId="7" fillId="0" borderId="0" xfId="0" applyFont="1"/>
    <xf numFmtId="0" fontId="7" fillId="0" borderId="0" xfId="0" applyFont="1" applyAlignment="1">
      <alignment vertical="top"/>
    </xf>
    <xf numFmtId="164" fontId="4" fillId="0" borderId="0" xfId="0" applyNumberFormat="1" applyFont="1" applyAlignment="1">
      <alignment vertical="top"/>
    </xf>
    <xf numFmtId="0" fontId="4" fillId="0" borderId="2" xfId="0" applyFont="1" applyBorder="1"/>
    <xf numFmtId="0" fontId="4" fillId="0" borderId="2" xfId="0" applyFont="1" applyBorder="1" applyAlignment="1">
      <alignment wrapText="1"/>
    </xf>
    <xf numFmtId="164" fontId="4" fillId="0" borderId="2" xfId="0" applyNumberFormat="1" applyFont="1" applyBorder="1"/>
    <xf numFmtId="0" fontId="4" fillId="0" borderId="0" xfId="0" applyFont="1" applyAlignment="1">
      <alignment wrapText="1"/>
    </xf>
    <xf numFmtId="0" fontId="1" fillId="0" borderId="0" xfId="0" applyFont="1" applyAlignment="1">
      <alignment wrapText="1"/>
    </xf>
    <xf numFmtId="0" fontId="5" fillId="0" borderId="0" xfId="0" applyFont="1" applyAlignment="1">
      <alignment wrapText="1"/>
    </xf>
    <xf numFmtId="0" fontId="1" fillId="0" borderId="0" xfId="0" applyNumberFormat="1" applyFont="1" applyAlignment="1">
      <alignment horizontal="center" wrapText="1"/>
    </xf>
    <xf numFmtId="0" fontId="1" fillId="0" borderId="0" xfId="0" applyNumberFormat="1" applyFont="1" applyAlignment="1">
      <alignment horizontal="center"/>
    </xf>
    <xf numFmtId="0" fontId="2" fillId="0" borderId="0" xfId="0" applyNumberFormat="1" applyFont="1" applyAlignment="1">
      <alignment horizontal="center"/>
    </xf>
    <xf numFmtId="0" fontId="3" fillId="0" borderId="1" xfId="0" applyNumberFormat="1" applyFont="1" applyBorder="1" applyAlignment="1">
      <alignment horizontal="center" vertical="center"/>
    </xf>
    <xf numFmtId="0" fontId="3" fillId="0" borderId="0" xfId="0" applyNumberFormat="1" applyFont="1" applyAlignment="1">
      <alignment horizontal="center"/>
    </xf>
    <xf numFmtId="0" fontId="4" fillId="0" borderId="0" xfId="0" applyNumberFormat="1" applyFont="1" applyAlignment="1">
      <alignment horizontal="center"/>
    </xf>
    <xf numFmtId="0" fontId="4" fillId="0" borderId="0" xfId="0" applyNumberFormat="1" applyFont="1" applyAlignment="1">
      <alignment horizontal="center" vertical="top"/>
    </xf>
    <xf numFmtId="0" fontId="4" fillId="0" borderId="2" xfId="0" applyNumberFormat="1" applyFont="1" applyBorder="1" applyAlignment="1">
      <alignment horizontal="center"/>
    </xf>
    <xf numFmtId="0" fontId="0" fillId="0" borderId="0" xfId="0" applyNumberFormat="1" applyAlignment="1">
      <alignment horizontal="center"/>
    </xf>
    <xf numFmtId="0" fontId="5" fillId="2" borderId="0" xfId="0" applyFont="1" applyFill="1" applyAlignment="1">
      <alignment vertical="top" wrapText="1"/>
    </xf>
    <xf numFmtId="0" fontId="4" fillId="0" borderId="0" xfId="0" applyFont="1" applyFill="1" applyAlignment="1">
      <alignment vertical="top"/>
    </xf>
    <xf numFmtId="0" fontId="4" fillId="0" borderId="2" xfId="0" applyFont="1" applyFill="1" applyBorder="1"/>
    <xf numFmtId="0" fontId="4" fillId="0" borderId="0" xfId="0" applyFont="1" applyFill="1"/>
    <xf numFmtId="0" fontId="4" fillId="3" borderId="0" xfId="0" applyNumberFormat="1" applyFont="1" applyFill="1" applyAlignment="1">
      <alignment horizontal="center" vertical="top"/>
    </xf>
    <xf numFmtId="2" fontId="4" fillId="3" borderId="0" xfId="0" applyNumberFormat="1" applyFont="1" applyFill="1" applyAlignment="1">
      <alignment horizontal="center" vertical="top"/>
    </xf>
  </cellXfs>
  <cellStyles count="1">
    <cellStyle name="Normální" xfId="0" builtinId="0"/>
  </cellStyles>
  <dxfs count="0"/>
  <tableStyles count="0" defaultTableStyle="TableStyleMedium2" defaultPivotStyle="PivotStyleLight16"/>
  <colors>
    <mruColors>
      <color rgb="FFFFFFCC"/>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tabSelected="1" workbookViewId="0"/>
  </sheetViews>
  <sheetFormatPr defaultRowHeight="15" x14ac:dyDescent="0.25"/>
  <cols>
    <col min="1" max="1" width="6.28515625" customWidth="1"/>
    <col min="2" max="2" width="66.5703125" customWidth="1"/>
    <col min="3" max="3" width="16.140625" customWidth="1"/>
  </cols>
  <sheetData>
    <row r="1" spans="1:3" s="2" customFormat="1" ht="24" x14ac:dyDescent="0.2">
      <c r="A1" s="4" t="s">
        <v>0</v>
      </c>
      <c r="B1" s="7" t="s">
        <v>104</v>
      </c>
      <c r="C1" s="7"/>
    </row>
    <row r="2" spans="1:3" s="2" customFormat="1" ht="12.75" x14ac:dyDescent="0.2">
      <c r="A2" s="4" t="s">
        <v>1</v>
      </c>
      <c r="B2" s="8" t="s">
        <v>2</v>
      </c>
      <c r="C2" s="7"/>
    </row>
    <row r="3" spans="1:3" s="2" customFormat="1" ht="12.75" x14ac:dyDescent="0.2">
      <c r="A3" s="4" t="s">
        <v>3</v>
      </c>
      <c r="B3" s="8" t="s">
        <v>4</v>
      </c>
      <c r="C3" s="7"/>
    </row>
    <row r="4" spans="1:3" s="2" customFormat="1" ht="3" customHeight="1" x14ac:dyDescent="0.2">
      <c r="A4" s="2" t="s">
        <v>2</v>
      </c>
    </row>
    <row r="5" spans="1:3" s="9" customFormat="1" ht="12.75" x14ac:dyDescent="0.25">
      <c r="A5" s="11" t="s">
        <v>5</v>
      </c>
      <c r="B5" s="11" t="s">
        <v>6</v>
      </c>
      <c r="C5" s="12" t="s">
        <v>7</v>
      </c>
    </row>
    <row r="6" spans="1:3" s="2" customFormat="1" ht="18" customHeight="1" x14ac:dyDescent="0.2">
      <c r="A6" s="13" t="s">
        <v>2</v>
      </c>
      <c r="B6" s="13"/>
      <c r="C6" s="13"/>
    </row>
    <row r="7" spans="1:3" s="2" customFormat="1" ht="18" customHeight="1" x14ac:dyDescent="0.2">
      <c r="A7" s="13" t="s">
        <v>2</v>
      </c>
      <c r="B7" s="13"/>
      <c r="C7" s="13"/>
    </row>
    <row r="8" spans="1:3" s="2" customFormat="1" ht="18" customHeight="1" x14ac:dyDescent="0.2">
      <c r="A8" s="13" t="s">
        <v>2</v>
      </c>
      <c r="B8" s="13"/>
      <c r="C8" s="13"/>
    </row>
    <row r="9" spans="1:3" s="14" customFormat="1" ht="18" customHeight="1" x14ac:dyDescent="0.2">
      <c r="A9" s="14" t="s">
        <v>2</v>
      </c>
      <c r="B9" s="14" t="s">
        <v>8</v>
      </c>
    </row>
    <row r="10" spans="1:3" s="2" customFormat="1" ht="18" customHeight="1" x14ac:dyDescent="0.2">
      <c r="A10" s="13" t="s">
        <v>2</v>
      </c>
      <c r="B10" s="13"/>
      <c r="C10" s="13"/>
    </row>
    <row r="11" spans="1:3" s="2" customFormat="1" ht="18" customHeight="1" x14ac:dyDescent="0.2">
      <c r="A11" s="13" t="s">
        <v>2</v>
      </c>
      <c r="B11" s="13"/>
      <c r="C11" s="13"/>
    </row>
    <row r="12" spans="1:3" s="2" customFormat="1" ht="18" customHeight="1" x14ac:dyDescent="0.2">
      <c r="A12" s="13" t="s">
        <v>2</v>
      </c>
      <c r="B12" s="13"/>
      <c r="C12" s="13"/>
    </row>
    <row r="13" spans="1:3" s="16" customFormat="1" ht="18" x14ac:dyDescent="0.25">
      <c r="A13" s="6" t="s">
        <v>9</v>
      </c>
      <c r="B13" s="7" t="s">
        <v>10</v>
      </c>
      <c r="C13" s="17">
        <f>Rozpočet!F20</f>
        <v>0</v>
      </c>
    </row>
    <row r="14" spans="1:3" s="16" customFormat="1" ht="18" x14ac:dyDescent="0.25">
      <c r="A14" s="6" t="s">
        <v>11</v>
      </c>
      <c r="B14" s="7" t="s">
        <v>12</v>
      </c>
      <c r="C14" s="17">
        <f>Rozpočet!F48</f>
        <v>0</v>
      </c>
    </row>
    <row r="15" spans="1:3" s="16" customFormat="1" ht="18" x14ac:dyDescent="0.25">
      <c r="A15" s="6" t="s">
        <v>13</v>
      </c>
      <c r="B15" s="7" t="s">
        <v>14</v>
      </c>
      <c r="C15" s="17">
        <f>Rozpočet!F61</f>
        <v>0</v>
      </c>
    </row>
    <row r="16" spans="1:3" s="16" customFormat="1" ht="18" x14ac:dyDescent="0.25">
      <c r="A16" s="6" t="s">
        <v>15</v>
      </c>
      <c r="B16" s="7" t="s">
        <v>16</v>
      </c>
      <c r="C16" s="17">
        <f>Rozpočet!F72</f>
        <v>0</v>
      </c>
    </row>
    <row r="17" spans="1:3" s="16" customFormat="1" ht="18" x14ac:dyDescent="0.25">
      <c r="A17" s="6" t="s">
        <v>17</v>
      </c>
      <c r="B17" s="7" t="s">
        <v>18</v>
      </c>
      <c r="C17" s="17">
        <f>Rozpočet!F78</f>
        <v>0</v>
      </c>
    </row>
    <row r="18" spans="1:3" s="16" customFormat="1" ht="18" x14ac:dyDescent="0.25">
      <c r="A18" s="6" t="s">
        <v>19</v>
      </c>
      <c r="B18" s="7" t="s">
        <v>20</v>
      </c>
      <c r="C18" s="17">
        <f>Rozpočet!F85</f>
        <v>0</v>
      </c>
    </row>
    <row r="19" spans="1:3" s="15" customFormat="1" ht="18" x14ac:dyDescent="0.25">
      <c r="A19" s="18" t="s">
        <v>19</v>
      </c>
      <c r="B19" s="19" t="s">
        <v>21</v>
      </c>
      <c r="C19" s="20">
        <f>SUM(C13:C18)</f>
        <v>0</v>
      </c>
    </row>
    <row r="20" spans="1:3" s="2" customFormat="1" ht="18" customHeight="1" x14ac:dyDescent="0.2">
      <c r="A20" s="13" t="s">
        <v>2</v>
      </c>
      <c r="B20" s="13"/>
      <c r="C20" s="13"/>
    </row>
    <row r="21" spans="1:3" s="2" customFormat="1" ht="18" customHeight="1" x14ac:dyDescent="0.2">
      <c r="A21" s="13" t="s">
        <v>2</v>
      </c>
      <c r="B21" s="13"/>
      <c r="C21" s="13"/>
    </row>
    <row r="22" spans="1:3" s="2" customFormat="1" ht="18" customHeight="1" x14ac:dyDescent="0.2">
      <c r="A22" s="13" t="s">
        <v>2</v>
      </c>
      <c r="B22" s="13"/>
      <c r="C22" s="13"/>
    </row>
    <row r="23" spans="1:3" s="2" customFormat="1" ht="18" customHeight="1" x14ac:dyDescent="0.2">
      <c r="A23" s="13" t="s">
        <v>2</v>
      </c>
      <c r="B23" s="13"/>
      <c r="C23" s="13"/>
    </row>
    <row r="24" spans="1:3" s="6" customFormat="1" ht="18" customHeight="1" x14ac:dyDescent="0.25">
      <c r="A24" s="6" t="s">
        <v>2</v>
      </c>
      <c r="B24" s="6" t="s">
        <v>22</v>
      </c>
    </row>
    <row r="25" spans="1:3" s="2" customFormat="1" ht="18" customHeight="1" x14ac:dyDescent="0.2">
      <c r="A25" s="13" t="s">
        <v>2</v>
      </c>
      <c r="B25" s="13"/>
      <c r="C25" s="13"/>
    </row>
    <row r="26" spans="1:3" s="2" customFormat="1" ht="18" customHeight="1" x14ac:dyDescent="0.2">
      <c r="A26" s="13" t="s">
        <v>2</v>
      </c>
      <c r="B26" s="13"/>
      <c r="C26" s="13"/>
    </row>
    <row r="27" spans="1:3" s="2" customFormat="1" ht="18" customHeight="1" x14ac:dyDescent="0.2">
      <c r="A27" s="13" t="s">
        <v>2</v>
      </c>
      <c r="B27" s="13"/>
      <c r="C27" s="13"/>
    </row>
    <row r="28" spans="1:3" s="2" customFormat="1" ht="18" customHeight="1" x14ac:dyDescent="0.2">
      <c r="A28" s="13" t="s">
        <v>2</v>
      </c>
      <c r="B28" s="13"/>
      <c r="C28" s="13"/>
    </row>
    <row r="29" spans="1:3" s="2" customFormat="1" ht="18" customHeight="1" x14ac:dyDescent="0.2">
      <c r="A29" s="13" t="s">
        <v>2</v>
      </c>
      <c r="B29" s="13"/>
      <c r="C29" s="13"/>
    </row>
    <row r="30" spans="1:3" s="2" customFormat="1" ht="18" customHeight="1" x14ac:dyDescent="0.2">
      <c r="A30" s="13" t="s">
        <v>2</v>
      </c>
      <c r="B30" s="13"/>
      <c r="C30" s="13"/>
    </row>
    <row r="31" spans="1:3" s="2" customFormat="1" ht="18" customHeight="1" x14ac:dyDescent="0.2">
      <c r="A31" s="13" t="s">
        <v>2</v>
      </c>
      <c r="B31" s="13"/>
      <c r="C31" s="13"/>
    </row>
    <row r="32" spans="1:3" s="2" customFormat="1" ht="18" customHeight="1" x14ac:dyDescent="0.2">
      <c r="A32" s="13" t="s">
        <v>2</v>
      </c>
      <c r="B32" s="13"/>
      <c r="C32" s="13"/>
    </row>
    <row r="33" spans="1:3" s="2" customFormat="1" ht="18" customHeight="1" x14ac:dyDescent="0.2">
      <c r="A33" s="13" t="s">
        <v>2</v>
      </c>
      <c r="B33" s="13"/>
      <c r="C33" s="13"/>
    </row>
    <row r="34" spans="1:3" s="2" customFormat="1" ht="18" customHeight="1" x14ac:dyDescent="0.2">
      <c r="A34" s="13" t="s">
        <v>2</v>
      </c>
      <c r="B34" s="13"/>
      <c r="C34" s="13"/>
    </row>
    <row r="35" spans="1:3" s="2" customFormat="1" ht="18" customHeight="1" x14ac:dyDescent="0.2">
      <c r="A35" s="13" t="s">
        <v>2</v>
      </c>
      <c r="B35" s="13"/>
      <c r="C35" s="13"/>
    </row>
    <row r="36" spans="1:3" s="2" customFormat="1" ht="18" customHeight="1" x14ac:dyDescent="0.2">
      <c r="A36" s="13" t="s">
        <v>2</v>
      </c>
      <c r="B36" s="13"/>
      <c r="C36" s="13"/>
    </row>
    <row r="37" spans="1:3" s="2" customFormat="1" ht="18" customHeight="1" x14ac:dyDescent="0.2">
      <c r="A37" s="13" t="s">
        <v>2</v>
      </c>
      <c r="B37" s="13"/>
      <c r="C37" s="13"/>
    </row>
    <row r="38" spans="1:3" s="2" customFormat="1" ht="18" customHeight="1" x14ac:dyDescent="0.2">
      <c r="A38" s="13" t="s">
        <v>2</v>
      </c>
      <c r="B38" s="13"/>
      <c r="C38" s="13"/>
    </row>
    <row r="39" spans="1:3" s="2" customFormat="1" ht="18" customHeight="1" x14ac:dyDescent="0.2">
      <c r="A39" s="13" t="s">
        <v>2</v>
      </c>
      <c r="B39" s="13"/>
      <c r="C39" s="13"/>
    </row>
    <row r="40" spans="1:3" s="2" customFormat="1" ht="18" customHeight="1" x14ac:dyDescent="0.2">
      <c r="A40" s="13" t="s">
        <v>2</v>
      </c>
      <c r="B40" s="13"/>
      <c r="C40" s="13"/>
    </row>
    <row r="41" spans="1:3" s="5" customFormat="1" ht="18" customHeight="1" x14ac:dyDescent="0.2">
      <c r="A41" s="5" t="s">
        <v>2</v>
      </c>
      <c r="B41" s="5" t="s">
        <v>100</v>
      </c>
    </row>
    <row r="42" spans="1:3" s="15" customFormat="1" ht="18" x14ac:dyDescent="0.25">
      <c r="A42" s="15" t="s">
        <v>2</v>
      </c>
      <c r="B42" s="21" t="s">
        <v>101</v>
      </c>
    </row>
  </sheetData>
  <pageMargins left="0.39300000000000002" right="0.39300000000000002" top="0.39300000000000002" bottom="0.78700000000000003" header="0.51200000000000001" footer="0.51200000000000001"/>
  <pageSetup paperSize="9" orientation="portrait" r:id="rId1"/>
  <headerFooter>
    <oddFooter>&amp;C&amp;C&amp;P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workbookViewId="0">
      <selection activeCell="A2" sqref="A2"/>
    </sheetView>
  </sheetViews>
  <sheetFormatPr defaultColWidth="9.140625" defaultRowHeight="15" x14ac:dyDescent="0.25"/>
  <cols>
    <col min="1" max="1" width="4.5703125" customWidth="1"/>
    <col min="2" max="2" width="53.42578125" customWidth="1"/>
    <col min="3" max="3" width="4.85546875" customWidth="1"/>
    <col min="4" max="4" width="5.7109375" customWidth="1"/>
    <col min="5" max="5" width="12.5703125" style="32" customWidth="1"/>
    <col min="6" max="6" width="12.7109375" customWidth="1"/>
  </cols>
  <sheetData>
    <row r="1" spans="1:7" s="1" customFormat="1" ht="24" x14ac:dyDescent="0.2">
      <c r="A1" s="4" t="s">
        <v>0</v>
      </c>
      <c r="B1" s="7" t="s">
        <v>104</v>
      </c>
      <c r="C1" s="22"/>
      <c r="D1" s="22"/>
      <c r="E1" s="24"/>
      <c r="F1" s="22"/>
    </row>
    <row r="2" spans="1:7" s="1" customFormat="1" ht="14.25" x14ac:dyDescent="0.2">
      <c r="A2" s="4" t="s">
        <v>1</v>
      </c>
      <c r="B2" s="8" t="s">
        <v>2</v>
      </c>
      <c r="E2" s="25"/>
    </row>
    <row r="3" spans="1:7" s="1" customFormat="1" ht="14.25" x14ac:dyDescent="0.2">
      <c r="A3" s="4" t="s">
        <v>3</v>
      </c>
      <c r="B3" s="33" t="s">
        <v>99</v>
      </c>
      <c r="E3" s="25"/>
    </row>
    <row r="4" spans="1:7" s="2" customFormat="1" ht="3" customHeight="1" x14ac:dyDescent="0.2">
      <c r="A4" s="2" t="s">
        <v>2</v>
      </c>
      <c r="E4" s="26"/>
    </row>
    <row r="5" spans="1:7" s="10" customFormat="1" ht="14.25" customHeight="1" x14ac:dyDescent="0.25">
      <c r="A5" s="11" t="s">
        <v>5</v>
      </c>
      <c r="B5" s="11" t="s">
        <v>6</v>
      </c>
      <c r="C5" s="11" t="s">
        <v>23</v>
      </c>
      <c r="D5" s="11" t="s">
        <v>24</v>
      </c>
      <c r="E5" s="27" t="s">
        <v>25</v>
      </c>
      <c r="F5" s="12" t="s">
        <v>7</v>
      </c>
    </row>
    <row r="6" spans="1:7" s="2" customFormat="1" ht="14.25" customHeight="1" x14ac:dyDescent="0.2">
      <c r="A6" s="3" t="s">
        <v>2</v>
      </c>
      <c r="B6" s="3"/>
      <c r="C6" s="3"/>
      <c r="D6" s="3"/>
      <c r="E6" s="28"/>
      <c r="F6" s="3"/>
      <c r="G6" s="3"/>
    </row>
    <row r="7" spans="1:7" s="1" customFormat="1" ht="14.25" x14ac:dyDescent="0.2">
      <c r="A7" s="5" t="s">
        <v>2</v>
      </c>
      <c r="B7" s="23" t="s">
        <v>10</v>
      </c>
      <c r="C7" s="5"/>
      <c r="D7" s="5"/>
      <c r="E7" s="29"/>
      <c r="F7" s="5"/>
    </row>
    <row r="8" spans="1:7" s="5" customFormat="1" ht="7.9" customHeight="1" x14ac:dyDescent="0.2">
      <c r="A8" s="5" t="s">
        <v>2</v>
      </c>
      <c r="E8" s="29"/>
    </row>
    <row r="9" spans="1:7" s="1" customFormat="1" ht="14.25" x14ac:dyDescent="0.2">
      <c r="A9" s="6" t="s">
        <v>9</v>
      </c>
      <c r="B9" s="7" t="s">
        <v>26</v>
      </c>
      <c r="C9" s="6" t="s">
        <v>27</v>
      </c>
      <c r="D9" s="34">
        <v>20</v>
      </c>
      <c r="E9" s="37"/>
      <c r="F9" s="17">
        <f t="shared" ref="F9:F19" si="0">D9*E9</f>
        <v>0</v>
      </c>
    </row>
    <row r="10" spans="1:7" s="1" customFormat="1" ht="14.25" x14ac:dyDescent="0.2">
      <c r="A10" s="6" t="s">
        <v>13</v>
      </c>
      <c r="B10" s="7" t="s">
        <v>28</v>
      </c>
      <c r="C10" s="6" t="s">
        <v>27</v>
      </c>
      <c r="D10" s="34">
        <v>15</v>
      </c>
      <c r="E10" s="37"/>
      <c r="F10" s="17">
        <f t="shared" si="0"/>
        <v>0</v>
      </c>
    </row>
    <row r="11" spans="1:7" s="1" customFormat="1" ht="24" x14ac:dyDescent="0.2">
      <c r="A11" s="6" t="s">
        <v>31</v>
      </c>
      <c r="B11" s="7" t="s">
        <v>32</v>
      </c>
      <c r="C11" s="6" t="s">
        <v>29</v>
      </c>
      <c r="D11" s="34">
        <v>180</v>
      </c>
      <c r="E11" s="37"/>
      <c r="F11" s="17">
        <f t="shared" si="0"/>
        <v>0</v>
      </c>
    </row>
    <row r="12" spans="1:7" s="1" customFormat="1" ht="24" x14ac:dyDescent="0.2">
      <c r="A12" s="6" t="s">
        <v>33</v>
      </c>
      <c r="B12" s="7" t="s">
        <v>34</v>
      </c>
      <c r="C12" s="6" t="s">
        <v>29</v>
      </c>
      <c r="D12" s="34">
        <v>5</v>
      </c>
      <c r="E12" s="37"/>
      <c r="F12" s="17">
        <f t="shared" si="0"/>
        <v>0</v>
      </c>
    </row>
    <row r="13" spans="1:7" s="1" customFormat="1" ht="14.25" x14ac:dyDescent="0.2">
      <c r="A13" s="6" t="s">
        <v>35</v>
      </c>
      <c r="B13" s="7" t="s">
        <v>36</v>
      </c>
      <c r="C13" s="6" t="s">
        <v>29</v>
      </c>
      <c r="D13" s="34">
        <v>5</v>
      </c>
      <c r="E13" s="37"/>
      <c r="F13" s="17">
        <f t="shared" si="0"/>
        <v>0</v>
      </c>
    </row>
    <row r="14" spans="1:7" s="1" customFormat="1" ht="14.25" x14ac:dyDescent="0.2">
      <c r="A14" s="6" t="s">
        <v>37</v>
      </c>
      <c r="B14" s="7" t="s">
        <v>38</v>
      </c>
      <c r="C14" s="6" t="s">
        <v>29</v>
      </c>
      <c r="D14" s="34">
        <v>70</v>
      </c>
      <c r="E14" s="37"/>
      <c r="F14" s="17">
        <f t="shared" si="0"/>
        <v>0</v>
      </c>
    </row>
    <row r="15" spans="1:7" s="1" customFormat="1" ht="24" x14ac:dyDescent="0.2">
      <c r="A15" s="6" t="s">
        <v>39</v>
      </c>
      <c r="B15" s="7" t="s">
        <v>40</v>
      </c>
      <c r="C15" s="6" t="s">
        <v>29</v>
      </c>
      <c r="D15" s="34">
        <v>10</v>
      </c>
      <c r="E15" s="37"/>
      <c r="F15" s="17">
        <f t="shared" si="0"/>
        <v>0</v>
      </c>
    </row>
    <row r="16" spans="1:7" s="1" customFormat="1" ht="14.25" x14ac:dyDescent="0.2">
      <c r="A16" s="6" t="s">
        <v>41</v>
      </c>
      <c r="B16" s="7" t="s">
        <v>42</v>
      </c>
      <c r="C16" s="6" t="s">
        <v>27</v>
      </c>
      <c r="D16" s="34">
        <v>74</v>
      </c>
      <c r="E16" s="37"/>
      <c r="F16" s="17">
        <f t="shared" si="0"/>
        <v>0</v>
      </c>
    </row>
    <row r="17" spans="1:6" s="1" customFormat="1" ht="14.25" x14ac:dyDescent="0.2">
      <c r="A17" s="6" t="s">
        <v>43</v>
      </c>
      <c r="B17" s="7" t="s">
        <v>44</v>
      </c>
      <c r="C17" s="6" t="s">
        <v>27</v>
      </c>
      <c r="D17" s="34">
        <v>85</v>
      </c>
      <c r="E17" s="37"/>
      <c r="F17" s="17">
        <f t="shared" si="0"/>
        <v>0</v>
      </c>
    </row>
    <row r="18" spans="1:6" s="1" customFormat="1" ht="14.25" x14ac:dyDescent="0.2">
      <c r="A18" s="6" t="s">
        <v>46</v>
      </c>
      <c r="B18" s="7" t="s">
        <v>47</v>
      </c>
      <c r="C18" s="6" t="s">
        <v>27</v>
      </c>
      <c r="D18" s="34">
        <v>82</v>
      </c>
      <c r="E18" s="37"/>
      <c r="F18" s="17">
        <f t="shared" si="0"/>
        <v>0</v>
      </c>
    </row>
    <row r="19" spans="1:6" s="1" customFormat="1" ht="14.25" x14ac:dyDescent="0.2">
      <c r="A19" s="6" t="s">
        <v>54</v>
      </c>
      <c r="B19" s="7" t="s">
        <v>55</v>
      </c>
      <c r="C19" s="6" t="s">
        <v>56</v>
      </c>
      <c r="D19" s="34">
        <v>1</v>
      </c>
      <c r="E19" s="37"/>
      <c r="F19" s="17">
        <f t="shared" si="0"/>
        <v>0</v>
      </c>
    </row>
    <row r="20" spans="1:6" s="1" customFormat="1" ht="14.25" x14ac:dyDescent="0.2">
      <c r="A20" s="5" t="s">
        <v>2</v>
      </c>
      <c r="B20" s="18" t="s">
        <v>58</v>
      </c>
      <c r="C20" s="18"/>
      <c r="D20" s="35"/>
      <c r="E20" s="31"/>
      <c r="F20" s="20">
        <f>SUM(F9:F19)</f>
        <v>0</v>
      </c>
    </row>
    <row r="21" spans="1:6" s="5" customFormat="1" ht="14.25" customHeight="1" x14ac:dyDescent="0.2">
      <c r="A21" s="5" t="s">
        <v>2</v>
      </c>
      <c r="D21" s="36"/>
      <c r="E21" s="29"/>
    </row>
    <row r="22" spans="1:6" s="5" customFormat="1" ht="14.25" customHeight="1" x14ac:dyDescent="0.2">
      <c r="A22" s="5" t="s">
        <v>2</v>
      </c>
      <c r="D22" s="36"/>
      <c r="E22" s="29"/>
    </row>
    <row r="23" spans="1:6" s="1" customFormat="1" ht="14.25" x14ac:dyDescent="0.2">
      <c r="A23" s="5" t="s">
        <v>2</v>
      </c>
      <c r="B23" s="23" t="s">
        <v>12</v>
      </c>
      <c r="C23" s="5"/>
      <c r="D23" s="36"/>
      <c r="E23" s="29"/>
      <c r="F23" s="5"/>
    </row>
    <row r="24" spans="1:6" s="5" customFormat="1" ht="7.9" customHeight="1" x14ac:dyDescent="0.2">
      <c r="A24" s="5" t="s">
        <v>2</v>
      </c>
      <c r="D24" s="36"/>
      <c r="E24" s="29"/>
    </row>
    <row r="25" spans="1:6" s="1" customFormat="1" ht="14.25" x14ac:dyDescent="0.2">
      <c r="A25" s="6" t="s">
        <v>9</v>
      </c>
      <c r="B25" s="7" t="s">
        <v>93</v>
      </c>
      <c r="C25" s="6" t="s">
        <v>29</v>
      </c>
      <c r="D25" s="34">
        <v>16</v>
      </c>
      <c r="E25" s="37"/>
      <c r="F25" s="17">
        <f t="shared" ref="F25:F46" si="1">D25*E25</f>
        <v>0</v>
      </c>
    </row>
    <row r="26" spans="1:6" s="1" customFormat="1" ht="14.25" x14ac:dyDescent="0.2">
      <c r="A26" s="6" t="s">
        <v>11</v>
      </c>
      <c r="B26" s="7" t="s">
        <v>94</v>
      </c>
      <c r="C26" s="6" t="s">
        <v>29</v>
      </c>
      <c r="D26" s="34">
        <v>4</v>
      </c>
      <c r="E26" s="37"/>
      <c r="F26" s="17">
        <f t="shared" si="1"/>
        <v>0</v>
      </c>
    </row>
    <row r="27" spans="1:6" s="1" customFormat="1" ht="14.25" x14ac:dyDescent="0.2">
      <c r="A27" s="6" t="s">
        <v>13</v>
      </c>
      <c r="B27" s="7" t="s">
        <v>102</v>
      </c>
      <c r="C27" s="6" t="s">
        <v>29</v>
      </c>
      <c r="D27" s="34">
        <v>4</v>
      </c>
      <c r="E27" s="37"/>
      <c r="F27" s="17">
        <f t="shared" si="1"/>
        <v>0</v>
      </c>
    </row>
    <row r="28" spans="1:6" s="1" customFormat="1" ht="14.25" x14ac:dyDescent="0.2">
      <c r="A28" s="6" t="s">
        <v>15</v>
      </c>
      <c r="B28" s="7" t="s">
        <v>103</v>
      </c>
      <c r="C28" s="6" t="s">
        <v>29</v>
      </c>
      <c r="D28" s="34">
        <v>8</v>
      </c>
      <c r="E28" s="37"/>
      <c r="F28" s="17">
        <f t="shared" si="1"/>
        <v>0</v>
      </c>
    </row>
    <row r="29" spans="1:6" s="1" customFormat="1" ht="14.25" x14ac:dyDescent="0.2">
      <c r="A29" s="6" t="s">
        <v>17</v>
      </c>
      <c r="B29" s="7" t="s">
        <v>59</v>
      </c>
      <c r="C29" s="6" t="s">
        <v>29</v>
      </c>
      <c r="D29" s="34">
        <v>2</v>
      </c>
      <c r="E29" s="37"/>
      <c r="F29" s="17">
        <f t="shared" si="1"/>
        <v>0</v>
      </c>
    </row>
    <row r="30" spans="1:6" s="1" customFormat="1" ht="14.25" x14ac:dyDescent="0.2">
      <c r="A30" s="6" t="s">
        <v>19</v>
      </c>
      <c r="B30" s="7" t="s">
        <v>60</v>
      </c>
      <c r="C30" s="6" t="s">
        <v>29</v>
      </c>
      <c r="D30" s="34">
        <v>3</v>
      </c>
      <c r="E30" s="37"/>
      <c r="F30" s="17">
        <f t="shared" si="1"/>
        <v>0</v>
      </c>
    </row>
    <row r="31" spans="1:6" s="1" customFormat="1" ht="14.25" x14ac:dyDescent="0.2">
      <c r="A31" s="6" t="s">
        <v>30</v>
      </c>
      <c r="B31" s="7" t="s">
        <v>98</v>
      </c>
      <c r="C31" s="6" t="s">
        <v>29</v>
      </c>
      <c r="D31" s="34">
        <v>0</v>
      </c>
      <c r="E31" s="37"/>
      <c r="F31" s="17">
        <f t="shared" si="1"/>
        <v>0</v>
      </c>
    </row>
    <row r="32" spans="1:6" s="1" customFormat="1" ht="14.25" x14ac:dyDescent="0.2">
      <c r="A32" s="6" t="s">
        <v>31</v>
      </c>
      <c r="B32" s="7" t="s">
        <v>61</v>
      </c>
      <c r="C32" s="6" t="s">
        <v>29</v>
      </c>
      <c r="D32" s="34">
        <v>6</v>
      </c>
      <c r="E32" s="37"/>
      <c r="F32" s="17">
        <f t="shared" si="1"/>
        <v>0</v>
      </c>
    </row>
    <row r="33" spans="1:7" s="1" customFormat="1" ht="14.25" x14ac:dyDescent="0.2">
      <c r="A33" s="6" t="s">
        <v>33</v>
      </c>
      <c r="B33" s="7" t="s">
        <v>62</v>
      </c>
      <c r="C33" s="6" t="s">
        <v>29</v>
      </c>
      <c r="D33" s="34">
        <v>13</v>
      </c>
      <c r="E33" s="37"/>
      <c r="F33" s="17">
        <f t="shared" si="1"/>
        <v>0</v>
      </c>
    </row>
    <row r="34" spans="1:7" s="1" customFormat="1" ht="14.25" x14ac:dyDescent="0.2">
      <c r="A34" s="6" t="s">
        <v>35</v>
      </c>
      <c r="B34" s="7" t="s">
        <v>63</v>
      </c>
      <c r="C34" s="6" t="s">
        <v>29</v>
      </c>
      <c r="D34" s="34">
        <v>4</v>
      </c>
      <c r="E34" s="37"/>
      <c r="F34" s="17">
        <f t="shared" si="1"/>
        <v>0</v>
      </c>
    </row>
    <row r="35" spans="1:7" s="1" customFormat="1" ht="14.25" x14ac:dyDescent="0.2">
      <c r="A35" s="6" t="s">
        <v>37</v>
      </c>
      <c r="B35" s="7" t="s">
        <v>64</v>
      </c>
      <c r="C35" s="6" t="s">
        <v>29</v>
      </c>
      <c r="D35" s="34">
        <v>1</v>
      </c>
      <c r="E35" s="37"/>
      <c r="F35" s="17">
        <f t="shared" si="1"/>
        <v>0</v>
      </c>
    </row>
    <row r="36" spans="1:7" s="1" customFormat="1" ht="14.25" x14ac:dyDescent="0.2">
      <c r="A36" s="6" t="s">
        <v>45</v>
      </c>
      <c r="B36" s="7" t="s">
        <v>65</v>
      </c>
      <c r="C36" s="6" t="s">
        <v>29</v>
      </c>
      <c r="D36" s="34">
        <v>2</v>
      </c>
      <c r="E36" s="37"/>
      <c r="F36" s="17">
        <f t="shared" si="1"/>
        <v>0</v>
      </c>
    </row>
    <row r="37" spans="1:7" s="1" customFormat="1" ht="14.25" x14ac:dyDescent="0.2">
      <c r="A37" s="6" t="s">
        <v>46</v>
      </c>
      <c r="B37" s="7" t="s">
        <v>66</v>
      </c>
      <c r="C37" s="6" t="s">
        <v>29</v>
      </c>
      <c r="D37" s="34">
        <v>2</v>
      </c>
      <c r="E37" s="37"/>
      <c r="F37" s="17">
        <f t="shared" si="1"/>
        <v>0</v>
      </c>
    </row>
    <row r="38" spans="1:7" s="1" customFormat="1" ht="14.25" x14ac:dyDescent="0.2">
      <c r="A38" s="6" t="s">
        <v>48</v>
      </c>
      <c r="B38" s="7" t="s">
        <v>67</v>
      </c>
      <c r="C38" s="6" t="s">
        <v>29</v>
      </c>
      <c r="D38" s="34">
        <v>2</v>
      </c>
      <c r="E38" s="37"/>
      <c r="F38" s="17">
        <f t="shared" si="1"/>
        <v>0</v>
      </c>
    </row>
    <row r="39" spans="1:7" s="1" customFormat="1" ht="14.25" x14ac:dyDescent="0.2">
      <c r="A39" s="6" t="s">
        <v>49</v>
      </c>
      <c r="B39" s="7" t="s">
        <v>68</v>
      </c>
      <c r="C39" s="6" t="s">
        <v>29</v>
      </c>
      <c r="D39" s="34">
        <v>2</v>
      </c>
      <c r="E39" s="37"/>
      <c r="F39" s="17">
        <f t="shared" si="1"/>
        <v>0</v>
      </c>
    </row>
    <row r="40" spans="1:7" s="1" customFormat="1" ht="14.25" x14ac:dyDescent="0.2">
      <c r="A40" s="6" t="s">
        <v>50</v>
      </c>
      <c r="B40" s="7" t="s">
        <v>69</v>
      </c>
      <c r="C40" s="6" t="s">
        <v>29</v>
      </c>
      <c r="D40" s="34">
        <v>4</v>
      </c>
      <c r="E40" s="37"/>
      <c r="F40" s="17">
        <f t="shared" si="1"/>
        <v>0</v>
      </c>
    </row>
    <row r="41" spans="1:7" s="1" customFormat="1" ht="14.25" x14ac:dyDescent="0.2">
      <c r="A41" s="6" t="s">
        <v>51</v>
      </c>
      <c r="B41" s="7" t="s">
        <v>70</v>
      </c>
      <c r="C41" s="6" t="s">
        <v>29</v>
      </c>
      <c r="D41" s="34">
        <v>15</v>
      </c>
      <c r="E41" s="37"/>
      <c r="F41" s="17">
        <f t="shared" si="1"/>
        <v>0</v>
      </c>
    </row>
    <row r="42" spans="1:7" s="1" customFormat="1" ht="14.25" x14ac:dyDescent="0.2">
      <c r="A42" s="6" t="s">
        <v>52</v>
      </c>
      <c r="B42" s="7" t="s">
        <v>71</v>
      </c>
      <c r="C42" s="6" t="s">
        <v>29</v>
      </c>
      <c r="D42" s="34">
        <v>2</v>
      </c>
      <c r="E42" s="37"/>
      <c r="F42" s="17">
        <f t="shared" si="1"/>
        <v>0</v>
      </c>
    </row>
    <row r="43" spans="1:7" s="1" customFormat="1" ht="14.25" x14ac:dyDescent="0.2">
      <c r="A43" s="6" t="s">
        <v>53</v>
      </c>
      <c r="B43" s="7" t="s">
        <v>72</v>
      </c>
      <c r="C43" s="6" t="s">
        <v>29</v>
      </c>
      <c r="D43" s="34">
        <v>10</v>
      </c>
      <c r="E43" s="37"/>
      <c r="F43" s="17">
        <f t="shared" si="1"/>
        <v>0</v>
      </c>
    </row>
    <row r="44" spans="1:7" s="1" customFormat="1" ht="14.25" x14ac:dyDescent="0.2">
      <c r="A44" s="6"/>
      <c r="B44" s="7" t="s">
        <v>105</v>
      </c>
      <c r="C44" s="6" t="s">
        <v>106</v>
      </c>
      <c r="D44" s="34">
        <v>1</v>
      </c>
      <c r="E44" s="37"/>
      <c r="F44" s="17">
        <f t="shared" si="1"/>
        <v>0</v>
      </c>
    </row>
    <row r="45" spans="1:7" s="1" customFormat="1" ht="14.25" x14ac:dyDescent="0.2">
      <c r="A45" s="6"/>
      <c r="B45" s="7" t="s">
        <v>96</v>
      </c>
      <c r="C45" s="6" t="s">
        <v>29</v>
      </c>
      <c r="D45" s="34">
        <v>5</v>
      </c>
      <c r="E45" s="37"/>
      <c r="F45" s="17">
        <f t="shared" si="1"/>
        <v>0</v>
      </c>
      <c r="G45" s="30"/>
    </row>
    <row r="46" spans="1:7" s="1" customFormat="1" ht="14.25" x14ac:dyDescent="0.2">
      <c r="A46" s="6" t="s">
        <v>57</v>
      </c>
      <c r="B46" s="7" t="s">
        <v>95</v>
      </c>
      <c r="C46" s="6" t="s">
        <v>29</v>
      </c>
      <c r="D46" s="34">
        <v>1</v>
      </c>
      <c r="E46" s="37"/>
      <c r="F46" s="17">
        <f t="shared" si="1"/>
        <v>0</v>
      </c>
    </row>
    <row r="47" spans="1:7" s="1" customFormat="1" ht="36" x14ac:dyDescent="0.2">
      <c r="A47" s="6" t="s">
        <v>92</v>
      </c>
      <c r="B47" s="7" t="s">
        <v>73</v>
      </c>
      <c r="C47" s="6"/>
      <c r="D47" s="34"/>
      <c r="E47" s="30"/>
      <c r="F47" s="17"/>
    </row>
    <row r="48" spans="1:7" s="1" customFormat="1" ht="14.25" x14ac:dyDescent="0.2">
      <c r="A48" s="5" t="s">
        <v>2</v>
      </c>
      <c r="B48" s="18" t="s">
        <v>58</v>
      </c>
      <c r="C48" s="18"/>
      <c r="D48" s="35"/>
      <c r="E48" s="31"/>
      <c r="F48" s="20">
        <f>SUM(F25:F47)</f>
        <v>0</v>
      </c>
    </row>
    <row r="49" spans="1:6" s="5" customFormat="1" ht="14.25" customHeight="1" x14ac:dyDescent="0.2">
      <c r="A49" s="5" t="s">
        <v>2</v>
      </c>
      <c r="D49" s="36"/>
      <c r="E49" s="29"/>
    </row>
    <row r="50" spans="1:6" s="5" customFormat="1" ht="14.25" customHeight="1" x14ac:dyDescent="0.2">
      <c r="A50" s="5" t="s">
        <v>2</v>
      </c>
      <c r="D50" s="36"/>
      <c r="E50" s="29"/>
    </row>
    <row r="51" spans="1:6" s="1" customFormat="1" ht="14.25" x14ac:dyDescent="0.2">
      <c r="A51" s="5" t="s">
        <v>2</v>
      </c>
      <c r="B51" s="23" t="s">
        <v>14</v>
      </c>
      <c r="C51" s="5"/>
      <c r="D51" s="36"/>
      <c r="E51" s="29"/>
      <c r="F51" s="5"/>
    </row>
    <row r="52" spans="1:6" s="5" customFormat="1" ht="7.9" customHeight="1" x14ac:dyDescent="0.2">
      <c r="A52" s="5" t="s">
        <v>2</v>
      </c>
      <c r="D52" s="36"/>
      <c r="E52" s="29"/>
    </row>
    <row r="53" spans="1:6" s="1" customFormat="1" ht="14.25" x14ac:dyDescent="0.2">
      <c r="A53" s="6" t="s">
        <v>9</v>
      </c>
      <c r="B53" s="7" t="s">
        <v>74</v>
      </c>
      <c r="C53" s="6" t="s">
        <v>29</v>
      </c>
      <c r="D53" s="34">
        <v>1</v>
      </c>
      <c r="E53" s="37"/>
      <c r="F53" s="17">
        <f t="shared" ref="F53:F60" si="2">D53*E53</f>
        <v>0</v>
      </c>
    </row>
    <row r="54" spans="1:6" s="1" customFormat="1" ht="14.25" x14ac:dyDescent="0.2">
      <c r="A54" s="6" t="s">
        <v>11</v>
      </c>
      <c r="B54" s="7" t="s">
        <v>75</v>
      </c>
      <c r="C54" s="6" t="s">
        <v>29</v>
      </c>
      <c r="D54" s="34">
        <v>6</v>
      </c>
      <c r="E54" s="37"/>
      <c r="F54" s="17">
        <f t="shared" si="2"/>
        <v>0</v>
      </c>
    </row>
    <row r="55" spans="1:6" s="1" customFormat="1" ht="14.25" x14ac:dyDescent="0.2">
      <c r="A55" s="6" t="s">
        <v>13</v>
      </c>
      <c r="B55" s="7" t="s">
        <v>76</v>
      </c>
      <c r="C55" s="6" t="s">
        <v>29</v>
      </c>
      <c r="D55" s="34">
        <v>61</v>
      </c>
      <c r="E55" s="37"/>
      <c r="F55" s="17">
        <f t="shared" si="2"/>
        <v>0</v>
      </c>
    </row>
    <row r="56" spans="1:6" s="1" customFormat="1" ht="14.25" x14ac:dyDescent="0.2">
      <c r="A56" s="6" t="s">
        <v>15</v>
      </c>
      <c r="B56" s="7" t="s">
        <v>77</v>
      </c>
      <c r="C56" s="6" t="s">
        <v>29</v>
      </c>
      <c r="D56" s="34">
        <v>3</v>
      </c>
      <c r="E56" s="38"/>
      <c r="F56" s="17">
        <f t="shared" si="2"/>
        <v>0</v>
      </c>
    </row>
    <row r="57" spans="1:6" s="1" customFormat="1" ht="14.25" x14ac:dyDescent="0.2">
      <c r="A57" s="6" t="s">
        <v>17</v>
      </c>
      <c r="B57" s="7" t="s">
        <v>78</v>
      </c>
      <c r="C57" s="6" t="s">
        <v>29</v>
      </c>
      <c r="D57" s="34">
        <v>24</v>
      </c>
      <c r="E57" s="38"/>
      <c r="F57" s="17">
        <f t="shared" si="2"/>
        <v>0</v>
      </c>
    </row>
    <row r="58" spans="1:6" s="1" customFormat="1" ht="14.25" x14ac:dyDescent="0.2">
      <c r="A58" s="6" t="s">
        <v>19</v>
      </c>
      <c r="B58" s="7" t="s">
        <v>79</v>
      </c>
      <c r="C58" s="6" t="s">
        <v>29</v>
      </c>
      <c r="D58" s="34">
        <v>8</v>
      </c>
      <c r="E58" s="37"/>
      <c r="F58" s="17">
        <f t="shared" si="2"/>
        <v>0</v>
      </c>
    </row>
    <row r="59" spans="1:6" s="1" customFormat="1" ht="14.25" x14ac:dyDescent="0.2">
      <c r="A59" s="6" t="s">
        <v>30</v>
      </c>
      <c r="B59" s="7" t="s">
        <v>80</v>
      </c>
      <c r="C59" s="6" t="s">
        <v>29</v>
      </c>
      <c r="D59" s="34">
        <v>21</v>
      </c>
      <c r="E59" s="37"/>
      <c r="F59" s="17">
        <f t="shared" si="2"/>
        <v>0</v>
      </c>
    </row>
    <row r="60" spans="1:6" s="1" customFormat="1" ht="14.25" x14ac:dyDescent="0.2">
      <c r="A60" s="6" t="s">
        <v>31</v>
      </c>
      <c r="B60" s="7" t="s">
        <v>81</v>
      </c>
      <c r="C60" s="6" t="s">
        <v>56</v>
      </c>
      <c r="D60" s="34">
        <v>1</v>
      </c>
      <c r="E60" s="37"/>
      <c r="F60" s="17">
        <f t="shared" si="2"/>
        <v>0</v>
      </c>
    </row>
    <row r="61" spans="1:6" s="1" customFormat="1" ht="14.25" x14ac:dyDescent="0.2">
      <c r="A61" s="5" t="s">
        <v>2</v>
      </c>
      <c r="B61" s="18" t="s">
        <v>58</v>
      </c>
      <c r="C61" s="18"/>
      <c r="D61" s="35"/>
      <c r="E61" s="31"/>
      <c r="F61" s="20">
        <f>SUM(F53:F60)</f>
        <v>0</v>
      </c>
    </row>
    <row r="62" spans="1:6" s="5" customFormat="1" ht="14.25" customHeight="1" x14ac:dyDescent="0.2">
      <c r="A62" s="5" t="s">
        <v>2</v>
      </c>
      <c r="D62" s="36"/>
      <c r="E62" s="29"/>
    </row>
    <row r="63" spans="1:6" s="5" customFormat="1" ht="14.25" customHeight="1" x14ac:dyDescent="0.2">
      <c r="A63" s="5" t="s">
        <v>2</v>
      </c>
      <c r="D63" s="36"/>
      <c r="E63" s="29"/>
    </row>
    <row r="64" spans="1:6" s="1" customFormat="1" ht="14.25" x14ac:dyDescent="0.2">
      <c r="A64" s="5" t="s">
        <v>2</v>
      </c>
      <c r="B64" s="23" t="s">
        <v>16</v>
      </c>
      <c r="C64" s="5"/>
      <c r="D64" s="36"/>
      <c r="E64" s="29"/>
      <c r="F64" s="5"/>
    </row>
    <row r="65" spans="1:6" s="5" customFormat="1" ht="7.9" customHeight="1" x14ac:dyDescent="0.2">
      <c r="A65" s="5" t="s">
        <v>2</v>
      </c>
      <c r="D65" s="36"/>
      <c r="E65" s="29"/>
    </row>
    <row r="66" spans="1:6" s="1" customFormat="1" ht="14.25" x14ac:dyDescent="0.2">
      <c r="A66" s="6" t="s">
        <v>9</v>
      </c>
      <c r="B66" s="7" t="s">
        <v>82</v>
      </c>
      <c r="C66" s="6" t="s">
        <v>83</v>
      </c>
      <c r="D66" s="34">
        <v>15</v>
      </c>
      <c r="E66" s="37"/>
      <c r="F66" s="17">
        <f t="shared" ref="F66:F71" si="3">D66*E66</f>
        <v>0</v>
      </c>
    </row>
    <row r="67" spans="1:6" s="1" customFormat="1" ht="14.25" x14ac:dyDescent="0.2">
      <c r="A67" s="6" t="s">
        <v>11</v>
      </c>
      <c r="B67" s="7" t="s">
        <v>84</v>
      </c>
      <c r="C67" s="6" t="s">
        <v>29</v>
      </c>
      <c r="D67" s="34">
        <v>163</v>
      </c>
      <c r="E67" s="38"/>
      <c r="F67" s="17">
        <f t="shared" si="3"/>
        <v>0</v>
      </c>
    </row>
    <row r="68" spans="1:6" s="1" customFormat="1" ht="24" x14ac:dyDescent="0.2">
      <c r="A68" s="6" t="s">
        <v>13</v>
      </c>
      <c r="B68" s="7" t="s">
        <v>85</v>
      </c>
      <c r="C68" s="6" t="s">
        <v>83</v>
      </c>
      <c r="D68" s="34">
        <v>10</v>
      </c>
      <c r="E68" s="37"/>
      <c r="F68" s="17">
        <f t="shared" si="3"/>
        <v>0</v>
      </c>
    </row>
    <row r="69" spans="1:6" s="1" customFormat="1" ht="24" x14ac:dyDescent="0.2">
      <c r="A69" s="6" t="s">
        <v>15</v>
      </c>
      <c r="B69" s="7" t="s">
        <v>86</v>
      </c>
      <c r="C69" s="6" t="s">
        <v>83</v>
      </c>
      <c r="D69" s="34">
        <v>20</v>
      </c>
      <c r="E69" s="37"/>
      <c r="F69" s="17">
        <f t="shared" si="3"/>
        <v>0</v>
      </c>
    </row>
    <row r="70" spans="1:6" s="1" customFormat="1" ht="96" x14ac:dyDescent="0.2">
      <c r="A70" s="6" t="s">
        <v>19</v>
      </c>
      <c r="B70" s="7" t="s">
        <v>87</v>
      </c>
      <c r="C70" s="6" t="s">
        <v>83</v>
      </c>
      <c r="D70" s="34">
        <v>10</v>
      </c>
      <c r="E70" s="37"/>
      <c r="F70" s="17">
        <f t="shared" si="3"/>
        <v>0</v>
      </c>
    </row>
    <row r="71" spans="1:6" s="1" customFormat="1" ht="14.25" x14ac:dyDescent="0.2">
      <c r="A71" s="6" t="s">
        <v>30</v>
      </c>
      <c r="B71" s="7" t="s">
        <v>88</v>
      </c>
      <c r="C71" s="6" t="s">
        <v>83</v>
      </c>
      <c r="D71" s="34">
        <v>10</v>
      </c>
      <c r="E71" s="37"/>
      <c r="F71" s="17">
        <f t="shared" si="3"/>
        <v>0</v>
      </c>
    </row>
    <row r="72" spans="1:6" s="1" customFormat="1" ht="14.25" x14ac:dyDescent="0.2">
      <c r="A72" s="5" t="s">
        <v>2</v>
      </c>
      <c r="B72" s="18" t="s">
        <v>58</v>
      </c>
      <c r="C72" s="18"/>
      <c r="D72" s="35"/>
      <c r="E72" s="31"/>
      <c r="F72" s="20">
        <f>SUM(F66:F71)</f>
        <v>0</v>
      </c>
    </row>
    <row r="73" spans="1:6" s="5" customFormat="1" ht="14.25" customHeight="1" x14ac:dyDescent="0.2">
      <c r="A73" s="5" t="s">
        <v>2</v>
      </c>
      <c r="D73" s="36"/>
      <c r="E73" s="29"/>
    </row>
    <row r="74" spans="1:6" s="5" customFormat="1" ht="14.25" customHeight="1" x14ac:dyDescent="0.2">
      <c r="A74" s="5" t="s">
        <v>2</v>
      </c>
      <c r="D74" s="36"/>
      <c r="E74" s="29"/>
    </row>
    <row r="75" spans="1:6" s="1" customFormat="1" ht="14.25" x14ac:dyDescent="0.2">
      <c r="A75" s="5" t="s">
        <v>2</v>
      </c>
      <c r="B75" s="23" t="s">
        <v>18</v>
      </c>
      <c r="C75" s="5"/>
      <c r="D75" s="36"/>
      <c r="E75" s="29"/>
      <c r="F75" s="5"/>
    </row>
    <row r="76" spans="1:6" s="5" customFormat="1" ht="7.9" customHeight="1" x14ac:dyDescent="0.2">
      <c r="A76" s="5" t="s">
        <v>2</v>
      </c>
      <c r="D76" s="36"/>
      <c r="E76" s="29"/>
    </row>
    <row r="77" spans="1:6" s="1" customFormat="1" ht="14.25" x14ac:dyDescent="0.2">
      <c r="A77" s="6" t="s">
        <v>9</v>
      </c>
      <c r="B77" s="7" t="s">
        <v>89</v>
      </c>
      <c r="C77" s="6" t="s">
        <v>83</v>
      </c>
      <c r="D77" s="34">
        <v>10</v>
      </c>
      <c r="E77" s="37"/>
      <c r="F77" s="17">
        <f>D77*E77</f>
        <v>0</v>
      </c>
    </row>
    <row r="78" spans="1:6" s="1" customFormat="1" ht="14.25" x14ac:dyDescent="0.2">
      <c r="A78" s="5" t="s">
        <v>2</v>
      </c>
      <c r="B78" s="18" t="s">
        <v>58</v>
      </c>
      <c r="C78" s="18"/>
      <c r="D78" s="35"/>
      <c r="E78" s="31"/>
      <c r="F78" s="20">
        <f>SUM(F77:F77)</f>
        <v>0</v>
      </c>
    </row>
    <row r="79" spans="1:6" s="5" customFormat="1" ht="14.25" customHeight="1" x14ac:dyDescent="0.2">
      <c r="A79" s="5" t="s">
        <v>2</v>
      </c>
      <c r="D79" s="36"/>
      <c r="E79" s="29"/>
    </row>
    <row r="80" spans="1:6" s="5" customFormat="1" ht="14.25" customHeight="1" x14ac:dyDescent="0.2">
      <c r="A80" s="5" t="s">
        <v>2</v>
      </c>
      <c r="D80" s="36"/>
      <c r="E80" s="29"/>
    </row>
    <row r="81" spans="1:6" s="1" customFormat="1" ht="14.25" x14ac:dyDescent="0.2">
      <c r="A81" s="5" t="s">
        <v>2</v>
      </c>
      <c r="B81" s="23" t="s">
        <v>20</v>
      </c>
      <c r="C81" s="5"/>
      <c r="D81" s="36"/>
      <c r="E81" s="29"/>
      <c r="F81" s="5"/>
    </row>
    <row r="82" spans="1:6" s="5" customFormat="1" ht="7.9" customHeight="1" x14ac:dyDescent="0.2">
      <c r="A82" s="5" t="s">
        <v>2</v>
      </c>
      <c r="D82" s="36"/>
      <c r="E82" s="29"/>
    </row>
    <row r="83" spans="1:6" s="1" customFormat="1" ht="14.25" x14ac:dyDescent="0.2">
      <c r="A83" s="6" t="s">
        <v>9</v>
      </c>
      <c r="B83" s="7" t="s">
        <v>97</v>
      </c>
      <c r="C83" s="6" t="s">
        <v>90</v>
      </c>
      <c r="D83" s="34">
        <v>5</v>
      </c>
      <c r="E83" s="37"/>
      <c r="F83" s="17">
        <f>D83*E83</f>
        <v>0</v>
      </c>
    </row>
    <row r="84" spans="1:6" s="1" customFormat="1" ht="36" x14ac:dyDescent="0.2">
      <c r="A84" s="6" t="s">
        <v>11</v>
      </c>
      <c r="B84" s="7" t="s">
        <v>91</v>
      </c>
      <c r="C84" s="6" t="s">
        <v>29</v>
      </c>
      <c r="D84" s="34">
        <v>1</v>
      </c>
      <c r="E84" s="37"/>
      <c r="F84" s="17">
        <f>D84*E84</f>
        <v>0</v>
      </c>
    </row>
    <row r="85" spans="1:6" s="1" customFormat="1" ht="14.25" x14ac:dyDescent="0.2">
      <c r="A85" s="5" t="s">
        <v>2</v>
      </c>
      <c r="B85" s="18" t="s">
        <v>58</v>
      </c>
      <c r="C85" s="18"/>
      <c r="D85" s="18"/>
      <c r="E85" s="31"/>
      <c r="F85" s="20">
        <f>SUM(F83:F84)</f>
        <v>0</v>
      </c>
    </row>
  </sheetData>
  <phoneticPr fontId="8" type="noConversion"/>
  <pageMargins left="0.39370078740157483" right="0.39370078740157483" top="0.39370078740157483" bottom="0.39370078740157483" header="0.51181102362204722" footer="0.31496062992125984"/>
  <pageSetup paperSize="9" orientation="portrait" r:id="rId1"/>
  <headerFooter>
    <oddFooter>&amp;C&amp;C&amp;P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Rekapitulace</vt:lpstr>
      <vt:lpstr>Rozpočet</vt:lpstr>
      <vt:lpstr>Rekapitulace!Názvy_tisku</vt:lpstr>
      <vt:lpstr>Rozpočet!Názvy_tisku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dc:creator>
  <cp:lastModifiedBy>heilandova</cp:lastModifiedBy>
  <cp:lastPrinted>2025-01-31T07:11:29Z</cp:lastPrinted>
  <dcterms:created xsi:type="dcterms:W3CDTF">2025-01-30T13:47:27Z</dcterms:created>
  <dcterms:modified xsi:type="dcterms:W3CDTF">2025-02-20T08:26:20Z</dcterms:modified>
</cp:coreProperties>
</file>