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tatní\Různé\Poptávky\Litomyšl (2025)\"/>
    </mc:Choice>
  </mc:AlternateContent>
  <xr:revisionPtr revIDLastSave="0" documentId="13_ncr:1_{78383D6D-3501-4BF0-A279-31FFB0560907}" xr6:coauthVersionLast="47" xr6:coauthVersionMax="47" xr10:uidLastSave="{00000000-0000-0000-0000-000000000000}"/>
  <bookViews>
    <workbookView xWindow="-120" yWindow="-120" windowWidth="51840" windowHeight="21120" xr2:uid="{EA07B32C-3CE6-49E5-B800-231B81824C67}"/>
  </bookViews>
  <sheets>
    <sheet name="Rozpočet" sheetId="1" r:id="rId1"/>
  </sheets>
  <definedNames>
    <definedName name="_xlnm.Print_Titles" localSheetId="0">Rozpočet!$4:$4</definedName>
    <definedName name="_xlnm.Print_Area" localSheetId="0">Rozpočet!$A$1:$E$51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39" i="1"/>
  <c r="E38" i="1"/>
  <c r="E30" i="1"/>
  <c r="E29" i="1"/>
  <c r="E28" i="1"/>
  <c r="E21" i="1"/>
  <c r="E20" i="1"/>
  <c r="E19" i="1"/>
  <c r="E11" i="1"/>
  <c r="E10" i="1"/>
  <c r="E44" i="1"/>
  <c r="E43" i="1"/>
  <c r="E42" i="1"/>
  <c r="E41" i="1"/>
  <c r="E40" i="1"/>
  <c r="E37" i="1"/>
  <c r="E36" i="1"/>
  <c r="E35" i="1"/>
  <c r="E34" i="1"/>
  <c r="E33" i="1"/>
  <c r="E32" i="1"/>
  <c r="E31" i="1" l="1"/>
  <c r="E27" i="1"/>
  <c r="E26" i="1"/>
  <c r="E25" i="1"/>
  <c r="E24" i="1"/>
  <c r="E23" i="1"/>
  <c r="E14" i="1"/>
  <c r="E15" i="1"/>
  <c r="E16" i="1"/>
  <c r="E8" i="1"/>
  <c r="E13" i="1"/>
  <c r="E18" i="1"/>
  <c r="E17" i="1"/>
  <c r="E9" i="1"/>
  <c r="E7" i="1"/>
  <c r="E49" i="1"/>
  <c r="E48" i="1"/>
  <c r="E50" i="1"/>
  <c r="E22" i="1" l="1"/>
  <c r="E47" i="1"/>
  <c r="E12" i="1"/>
  <c r="E6" i="1"/>
  <c r="E5" i="1" l="1"/>
  <c r="E51" i="1" s="1"/>
</calcChain>
</file>

<file path=xl/sharedStrings.xml><?xml version="1.0" encoding="utf-8"?>
<sst xmlns="http://schemas.openxmlformats.org/spreadsheetml/2006/main" count="105" uniqueCount="40">
  <si>
    <t>Nabídková cena je zpracována v tomto členění:</t>
  </si>
  <si>
    <t>MJ</t>
  </si>
  <si>
    <t>Množství</t>
  </si>
  <si>
    <t>Jed.cena</t>
  </si>
  <si>
    <t>Celkem [Kč]</t>
  </si>
  <si>
    <t>m</t>
  </si>
  <si>
    <t xml:space="preserve"> </t>
  </si>
  <si>
    <t>kpl</t>
  </si>
  <si>
    <t>Doprava materiálu a techniky, kolona vozidel</t>
  </si>
  <si>
    <t>Cena celkem bez DPH</t>
  </si>
  <si>
    <t>obchodní ředitel</t>
  </si>
  <si>
    <t>hod</t>
  </si>
  <si>
    <t>ks</t>
  </si>
  <si>
    <t>Vyčištění potrubí před sanací</t>
  </si>
  <si>
    <t>Zařízení staveniště, přípravné a dokončovací práce, inženýrská činnost</t>
  </si>
  <si>
    <t>TV monitoring potrubí po sanaci</t>
  </si>
  <si>
    <t>obchodní manažer</t>
  </si>
  <si>
    <t>Robot - frézování překážek v potrubí před sanací</t>
  </si>
  <si>
    <t>Robot - frézování přípojek před sanací</t>
  </si>
  <si>
    <t>Robot - otevření přípojek po sanaci</t>
  </si>
  <si>
    <t>Přečerpávání odpadních vod - pohotovost čerpadel</t>
  </si>
  <si>
    <t>Ostatní náklady</t>
  </si>
  <si>
    <t>ul. Bří. Pátů</t>
  </si>
  <si>
    <r>
      <t xml:space="preserve">Oprava potrubí bezvýkopovou metodou vložkováním, úsek BEZ7-BŘÍ.PÁTŮ1-T.NOV7, profil </t>
    </r>
    <r>
      <rPr>
        <b/>
        <sz val="10"/>
        <rFont val="Arial"/>
        <family val="2"/>
        <charset val="238"/>
      </rPr>
      <t>DN 300 mm</t>
    </r>
  </si>
  <si>
    <t>ul. Lomená</t>
  </si>
  <si>
    <r>
      <t xml:space="preserve">Oprava potrubí bezvýkopovou metodou vložkováním, úsek LOM2-LOM2.1, profil </t>
    </r>
    <r>
      <rPr>
        <b/>
        <sz val="10"/>
        <rFont val="Arial"/>
        <family val="2"/>
        <charset val="238"/>
      </rPr>
      <t>DN 300 mm</t>
    </r>
  </si>
  <si>
    <r>
      <t xml:space="preserve">Oprava potrubí bezvýkopovou metodou vložkováním, úsek LOM3-LOM4, profil </t>
    </r>
    <r>
      <rPr>
        <b/>
        <sz val="10"/>
        <rFont val="Arial"/>
        <family val="2"/>
        <charset val="238"/>
      </rPr>
      <t>DN 200 mm</t>
    </r>
  </si>
  <si>
    <r>
      <t xml:space="preserve">Oprava potrubí bezvýkopovou metodou vložkováním, úsek LOM4-LOM6, profil </t>
    </r>
    <r>
      <rPr>
        <b/>
        <sz val="10"/>
        <rFont val="Arial"/>
        <family val="2"/>
        <charset val="238"/>
      </rPr>
      <t>DN 300 mm</t>
    </r>
  </si>
  <si>
    <r>
      <t xml:space="preserve">Oprava potrubí lokální bezvýkopovou metodou pomocí KSR, úsek BEZ5-BEZ6-LOM2.1, profil </t>
    </r>
    <r>
      <rPr>
        <b/>
        <sz val="10"/>
        <rFont val="Arial"/>
        <family val="2"/>
        <charset val="238"/>
      </rPr>
      <t>DN 300 mm</t>
    </r>
  </si>
  <si>
    <t>ul. Petra Bezruče</t>
  </si>
  <si>
    <r>
      <t xml:space="preserve">Oprava potrubí bezvýkopovou metodou vložkováním, úsek BEZ5-BEZ7, profil </t>
    </r>
    <r>
      <rPr>
        <b/>
        <sz val="10"/>
        <rFont val="Arial"/>
        <family val="2"/>
        <charset val="238"/>
      </rPr>
      <t>DN 300 mm</t>
    </r>
  </si>
  <si>
    <r>
      <t xml:space="preserve">Oprava potrubí bezvýkopovou metodou vložkováním, úsek BEZ8-BEZ27, profil </t>
    </r>
    <r>
      <rPr>
        <b/>
        <sz val="10"/>
        <rFont val="Arial"/>
        <family val="2"/>
        <charset val="238"/>
      </rPr>
      <t>DN 400 mm</t>
    </r>
  </si>
  <si>
    <r>
      <t xml:space="preserve">Oprava potrubí bezvýkopovou metodou vložkováním, úsek BEZ8A-BEZ9-LID26, profil </t>
    </r>
    <r>
      <rPr>
        <b/>
        <sz val="10"/>
        <rFont val="Arial"/>
        <family val="2"/>
        <charset val="238"/>
      </rPr>
      <t>DN 500 mm</t>
    </r>
  </si>
  <si>
    <t>ul. Příčná</t>
  </si>
  <si>
    <r>
      <t xml:space="preserve">Oprava potrubí bezvýkopovou metodou vložkováním, úsek PŘÍČ1-Z.BRAN4, profil </t>
    </r>
    <r>
      <rPr>
        <b/>
        <sz val="10"/>
        <rFont val="Arial"/>
        <family val="2"/>
        <charset val="238"/>
      </rPr>
      <t>DN 300 mm</t>
    </r>
  </si>
  <si>
    <r>
      <t xml:space="preserve">Oprava potrubí bezvýkopovou metodou vložkováním, úsek PŘÍČ4-PŘÍČ4A, profil </t>
    </r>
    <r>
      <rPr>
        <b/>
        <sz val="10"/>
        <rFont val="Arial"/>
        <family val="2"/>
        <charset val="238"/>
      </rPr>
      <t>DN 200 mm</t>
    </r>
  </si>
  <si>
    <r>
      <t xml:space="preserve">Oprava potrubí lokální bezvýkopovou metodou pomocí KSR, úsek PŘÍČ2-PŘÍČ1, profil </t>
    </r>
    <r>
      <rPr>
        <b/>
        <sz val="10"/>
        <rFont val="Arial"/>
        <family val="2"/>
        <charset val="238"/>
      </rPr>
      <t>DN 300 mm</t>
    </r>
  </si>
  <si>
    <t>ul. Terezy Novákové</t>
  </si>
  <si>
    <r>
      <t>Oprava potrubí bezvýkopovou metodou vložkováním, úsek T.NOV2-T.NOV8, profil</t>
    </r>
    <r>
      <rPr>
        <b/>
        <sz val="10"/>
        <rFont val="Arial"/>
        <family val="2"/>
        <charset val="238"/>
      </rPr>
      <t xml:space="preserve"> DN 300 mm</t>
    </r>
  </si>
  <si>
    <t>Akce:  Litomyšl, ul. Bří.Pátů, Lomená, P.Bezruče, Příčná, T.Novákové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</si>
</sst>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_ ;\-#,##0\ 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/>
    <xf numFmtId="0" fontId="4" fillId="0" borderId="0" xfId="0" applyFont="1" applyAlignment="1">
      <alignment wrapText="1"/>
    </xf>
    <xf numFmtId="2" fontId="1" fillId="0" borderId="3" xfId="0" applyNumberFormat="1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" fontId="1" fillId="0" borderId="3" xfId="0" applyNumberFormat="1" applyFont="1" applyBorder="1"/>
    <xf numFmtId="0" fontId="1" fillId="0" borderId="6" xfId="0" applyFont="1" applyBorder="1" applyAlignment="1">
      <alignment horizontal="center"/>
    </xf>
    <xf numFmtId="4" fontId="1" fillId="0" borderId="6" xfId="0" applyNumberFormat="1" applyFont="1" applyBorder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4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/>
    <xf numFmtId="3" fontId="1" fillId="0" borderId="9" xfId="0" applyNumberFormat="1" applyFont="1" applyBorder="1"/>
    <xf numFmtId="16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3" fontId="1" fillId="0" borderId="11" xfId="0" applyNumberFormat="1" applyFont="1" applyBorder="1"/>
    <xf numFmtId="164" fontId="1" fillId="0" borderId="12" xfId="0" applyNumberFormat="1" applyFont="1" applyBorder="1"/>
    <xf numFmtId="0" fontId="1" fillId="0" borderId="0" xfId="0" applyFont="1" applyAlignment="1">
      <alignment vertical="center"/>
    </xf>
    <xf numFmtId="0" fontId="6" fillId="0" borderId="13" xfId="0" applyFont="1" applyBorder="1" applyAlignment="1">
      <alignment horizontal="center"/>
    </xf>
    <xf numFmtId="4" fontId="6" fillId="0" borderId="13" xfId="0" applyNumberFormat="1" applyFont="1" applyBorder="1"/>
    <xf numFmtId="3" fontId="6" fillId="0" borderId="13" xfId="0" applyNumberFormat="1" applyFont="1" applyBorder="1"/>
    <xf numFmtId="7" fontId="7" fillId="0" borderId="14" xfId="0" applyNumberFormat="1" applyFont="1" applyBorder="1"/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/>
    <xf numFmtId="3" fontId="1" fillId="0" borderId="7" xfId="0" applyNumberFormat="1" applyFont="1" applyBorder="1"/>
    <xf numFmtId="164" fontId="3" fillId="0" borderId="8" xfId="0" applyNumberFormat="1" applyFont="1" applyBorder="1"/>
    <xf numFmtId="0" fontId="5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9E15-AB43-4F06-A403-9F2E0963F59F}">
  <dimension ref="A1:J92"/>
  <sheetViews>
    <sheetView tabSelected="1" zoomScale="130" zoomScaleNormal="130" zoomScalePageLayoutView="145" workbookViewId="0">
      <selection activeCell="H12" sqref="H12"/>
    </sheetView>
  </sheetViews>
  <sheetFormatPr defaultRowHeight="14.25" x14ac:dyDescent="0.2"/>
  <cols>
    <col min="1" max="1" width="49.42578125" style="2" customWidth="1"/>
    <col min="2" max="2" width="4" style="3" customWidth="1"/>
    <col min="3" max="3" width="9.140625" style="4" customWidth="1"/>
    <col min="4" max="4" width="9.85546875" style="5" customWidth="1"/>
    <col min="5" max="5" width="19" style="6" customWidth="1"/>
    <col min="6" max="6" width="9.140625" style="1"/>
    <col min="7" max="9" width="9.140625" style="23"/>
    <col min="10" max="16384" width="9.140625" style="1"/>
  </cols>
  <sheetData>
    <row r="1" spans="1:9" ht="12.75" customHeight="1" x14ac:dyDescent="0.2">
      <c r="A1" s="56"/>
      <c r="B1" s="56"/>
      <c r="C1" s="56"/>
      <c r="D1" s="56"/>
      <c r="E1" s="56"/>
    </row>
    <row r="2" spans="1:9" x14ac:dyDescent="0.2">
      <c r="A2" s="39" t="s">
        <v>39</v>
      </c>
      <c r="B2" s="39"/>
      <c r="C2" s="39"/>
      <c r="D2" s="39"/>
      <c r="E2" s="39"/>
    </row>
    <row r="3" spans="1:9" ht="9.75" customHeight="1" x14ac:dyDescent="0.2"/>
    <row r="4" spans="1:9" ht="16.5" customHeight="1" x14ac:dyDescent="0.2">
      <c r="A4" s="44" t="s">
        <v>0</v>
      </c>
      <c r="B4" s="7" t="s">
        <v>1</v>
      </c>
      <c r="C4" s="7" t="s">
        <v>2</v>
      </c>
      <c r="D4" s="8" t="s">
        <v>3</v>
      </c>
      <c r="E4" s="9" t="s">
        <v>4</v>
      </c>
    </row>
    <row r="5" spans="1:9" ht="16.5" customHeight="1" x14ac:dyDescent="0.2">
      <c r="A5" s="45" t="s">
        <v>22</v>
      </c>
      <c r="B5" s="28"/>
      <c r="C5" s="28"/>
      <c r="D5" s="29"/>
      <c r="E5" s="30">
        <f>SUBTOTAL(9,E6:E11)</f>
        <v>0</v>
      </c>
    </row>
    <row r="6" spans="1:9" ht="25.5" x14ac:dyDescent="0.2">
      <c r="A6" s="46" t="s">
        <v>23</v>
      </c>
      <c r="B6" s="10" t="s">
        <v>5</v>
      </c>
      <c r="C6" s="16">
        <v>94.2</v>
      </c>
      <c r="D6" s="11"/>
      <c r="E6" s="12">
        <f>C6*D6</f>
        <v>0</v>
      </c>
    </row>
    <row r="7" spans="1:9" x14ac:dyDescent="0.2">
      <c r="A7" s="46" t="s">
        <v>17</v>
      </c>
      <c r="B7" s="19" t="s">
        <v>11</v>
      </c>
      <c r="C7" s="20">
        <v>10</v>
      </c>
      <c r="D7" s="11"/>
      <c r="E7" s="12">
        <f>C7*D7</f>
        <v>0</v>
      </c>
    </row>
    <row r="8" spans="1:9" x14ac:dyDescent="0.2">
      <c r="A8" s="46" t="s">
        <v>18</v>
      </c>
      <c r="B8" s="19" t="s">
        <v>12</v>
      </c>
      <c r="C8" s="20">
        <v>3</v>
      </c>
      <c r="D8" s="11"/>
      <c r="E8" s="12">
        <f>C8*D8</f>
        <v>0</v>
      </c>
    </row>
    <row r="9" spans="1:9" x14ac:dyDescent="0.2">
      <c r="A9" s="46" t="s">
        <v>19</v>
      </c>
      <c r="B9" s="10" t="s">
        <v>12</v>
      </c>
      <c r="C9" s="20">
        <v>19</v>
      </c>
      <c r="D9" s="11"/>
      <c r="E9" s="12">
        <f>C9*D9</f>
        <v>0</v>
      </c>
    </row>
    <row r="10" spans="1:9" x14ac:dyDescent="0.2">
      <c r="A10" s="47" t="s">
        <v>13</v>
      </c>
      <c r="B10" s="21" t="s">
        <v>5</v>
      </c>
      <c r="C10" s="22">
        <v>94.2</v>
      </c>
      <c r="D10" s="11"/>
      <c r="E10" s="12">
        <f t="shared" ref="E10:E11" si="0">C10*D10</f>
        <v>0</v>
      </c>
    </row>
    <row r="11" spans="1:9" x14ac:dyDescent="0.2">
      <c r="A11" s="46" t="s">
        <v>15</v>
      </c>
      <c r="B11" s="10" t="s">
        <v>5</v>
      </c>
      <c r="C11" s="16">
        <v>94.2</v>
      </c>
      <c r="D11" s="11"/>
      <c r="E11" s="12">
        <f t="shared" si="0"/>
        <v>0</v>
      </c>
    </row>
    <row r="12" spans="1:9" ht="16.5" customHeight="1" x14ac:dyDescent="0.2">
      <c r="A12" s="45" t="s">
        <v>24</v>
      </c>
      <c r="B12" s="28"/>
      <c r="C12" s="28"/>
      <c r="D12" s="29"/>
      <c r="E12" s="30">
        <f>SUBTOTAL(9,E13:E21)</f>
        <v>0</v>
      </c>
      <c r="H12" s="23" t="s">
        <v>6</v>
      </c>
    </row>
    <row r="13" spans="1:9" ht="25.5" x14ac:dyDescent="0.2">
      <c r="A13" s="46" t="s">
        <v>25</v>
      </c>
      <c r="B13" s="10" t="s">
        <v>5</v>
      </c>
      <c r="C13" s="16">
        <v>13.21</v>
      </c>
      <c r="D13" s="11"/>
      <c r="E13" s="12">
        <f>C13*D13</f>
        <v>0</v>
      </c>
    </row>
    <row r="14" spans="1:9" ht="25.5" x14ac:dyDescent="0.2">
      <c r="A14" s="46" t="s">
        <v>26</v>
      </c>
      <c r="B14" s="10" t="s">
        <v>5</v>
      </c>
      <c r="C14" s="16">
        <v>37.5</v>
      </c>
      <c r="D14" s="11"/>
      <c r="E14" s="12">
        <f t="shared" ref="E14:E16" si="1">C14*D14</f>
        <v>0</v>
      </c>
    </row>
    <row r="15" spans="1:9" ht="25.5" x14ac:dyDescent="0.2">
      <c r="A15" s="46" t="s">
        <v>27</v>
      </c>
      <c r="B15" s="10" t="s">
        <v>5</v>
      </c>
      <c r="C15" s="16">
        <v>65.400000000000006</v>
      </c>
      <c r="D15" s="11"/>
      <c r="E15" s="12">
        <f t="shared" si="1"/>
        <v>0</v>
      </c>
      <c r="I15" s="23" t="s">
        <v>6</v>
      </c>
    </row>
    <row r="16" spans="1:9" ht="25.5" x14ac:dyDescent="0.2">
      <c r="A16" s="46" t="s">
        <v>28</v>
      </c>
      <c r="B16" s="10" t="s">
        <v>12</v>
      </c>
      <c r="C16" s="16">
        <v>5</v>
      </c>
      <c r="D16" s="11"/>
      <c r="E16" s="12">
        <f t="shared" si="1"/>
        <v>0</v>
      </c>
    </row>
    <row r="17" spans="1:10" x14ac:dyDescent="0.2">
      <c r="A17" s="46" t="s">
        <v>17</v>
      </c>
      <c r="B17" s="19" t="s">
        <v>11</v>
      </c>
      <c r="C17" s="20">
        <v>26</v>
      </c>
      <c r="D17" s="11"/>
      <c r="E17" s="12">
        <f>C17*D17</f>
        <v>0</v>
      </c>
    </row>
    <row r="18" spans="1:10" x14ac:dyDescent="0.2">
      <c r="A18" s="46" t="s">
        <v>18</v>
      </c>
      <c r="B18" s="19" t="s">
        <v>12</v>
      </c>
      <c r="C18" s="20">
        <v>2</v>
      </c>
      <c r="D18" s="11"/>
      <c r="E18" s="12">
        <f>C18*D18</f>
        <v>0</v>
      </c>
    </row>
    <row r="19" spans="1:10" x14ac:dyDescent="0.2">
      <c r="A19" s="46" t="s">
        <v>19</v>
      </c>
      <c r="B19" s="10" t="s">
        <v>12</v>
      </c>
      <c r="C19" s="20">
        <v>3</v>
      </c>
      <c r="D19" s="11"/>
      <c r="E19" s="12">
        <f t="shared" ref="E19:E21" si="2">C19*D19</f>
        <v>0</v>
      </c>
    </row>
    <row r="20" spans="1:10" x14ac:dyDescent="0.2">
      <c r="A20" s="47" t="s">
        <v>13</v>
      </c>
      <c r="B20" s="21" t="s">
        <v>5</v>
      </c>
      <c r="C20" s="22">
        <v>179.17000000000002</v>
      </c>
      <c r="D20" s="11"/>
      <c r="E20" s="12">
        <f t="shared" si="2"/>
        <v>0</v>
      </c>
      <c r="I20" s="23" t="s">
        <v>6</v>
      </c>
    </row>
    <row r="21" spans="1:10" x14ac:dyDescent="0.2">
      <c r="A21" s="48" t="s">
        <v>15</v>
      </c>
      <c r="B21" s="35" t="s">
        <v>5</v>
      </c>
      <c r="C21" s="36">
        <v>179.17000000000002</v>
      </c>
      <c r="D21" s="37"/>
      <c r="E21" s="38">
        <f t="shared" si="2"/>
        <v>0</v>
      </c>
    </row>
    <row r="22" spans="1:10" ht="16.5" customHeight="1" x14ac:dyDescent="0.2">
      <c r="A22" s="45" t="s">
        <v>29</v>
      </c>
      <c r="B22" s="28"/>
      <c r="C22" s="28"/>
      <c r="D22" s="29"/>
      <c r="E22" s="30">
        <f>SUBTOTAL(9,E23:E30)</f>
        <v>0</v>
      </c>
      <c r="H22" s="23" t="s">
        <v>6</v>
      </c>
    </row>
    <row r="23" spans="1:10" ht="25.5" x14ac:dyDescent="0.2">
      <c r="A23" s="46" t="s">
        <v>30</v>
      </c>
      <c r="B23" s="10" t="s">
        <v>5</v>
      </c>
      <c r="C23" s="16">
        <v>27.21</v>
      </c>
      <c r="D23" s="11"/>
      <c r="E23" s="12">
        <f>C23*D23</f>
        <v>0</v>
      </c>
    </row>
    <row r="24" spans="1:10" ht="25.5" x14ac:dyDescent="0.2">
      <c r="A24" s="46" t="s">
        <v>31</v>
      </c>
      <c r="B24" s="10" t="s">
        <v>5</v>
      </c>
      <c r="C24" s="16">
        <v>78.25</v>
      </c>
      <c r="D24" s="11"/>
      <c r="E24" s="12">
        <f t="shared" ref="E24:E25" si="3">C24*D24</f>
        <v>0</v>
      </c>
    </row>
    <row r="25" spans="1:10" ht="25.5" x14ac:dyDescent="0.2">
      <c r="A25" s="46" t="s">
        <v>32</v>
      </c>
      <c r="B25" s="10" t="s">
        <v>5</v>
      </c>
      <c r="C25" s="16">
        <v>110.5</v>
      </c>
      <c r="D25" s="11"/>
      <c r="E25" s="12">
        <f t="shared" si="3"/>
        <v>0</v>
      </c>
      <c r="I25" s="23" t="s">
        <v>6</v>
      </c>
    </row>
    <row r="26" spans="1:10" x14ac:dyDescent="0.2">
      <c r="A26" s="46" t="s">
        <v>17</v>
      </c>
      <c r="B26" s="19" t="s">
        <v>11</v>
      </c>
      <c r="C26" s="20">
        <v>25</v>
      </c>
      <c r="D26" s="11"/>
      <c r="E26" s="12">
        <f>C26*D26</f>
        <v>0</v>
      </c>
    </row>
    <row r="27" spans="1:10" x14ac:dyDescent="0.2">
      <c r="A27" s="46" t="s">
        <v>18</v>
      </c>
      <c r="B27" s="19" t="s">
        <v>12</v>
      </c>
      <c r="C27" s="20">
        <v>5</v>
      </c>
      <c r="D27" s="11"/>
      <c r="E27" s="12">
        <f>C27*D27</f>
        <v>0</v>
      </c>
    </row>
    <row r="28" spans="1:10" x14ac:dyDescent="0.2">
      <c r="A28" s="46" t="s">
        <v>19</v>
      </c>
      <c r="B28" s="10" t="s">
        <v>12</v>
      </c>
      <c r="C28" s="20">
        <v>31</v>
      </c>
      <c r="D28" s="11"/>
      <c r="E28" s="12">
        <f t="shared" ref="E28:E30" si="4">C28*D28</f>
        <v>0</v>
      </c>
    </row>
    <row r="29" spans="1:10" x14ac:dyDescent="0.2">
      <c r="A29" s="47" t="s">
        <v>13</v>
      </c>
      <c r="B29" s="21" t="s">
        <v>5</v>
      </c>
      <c r="C29" s="22">
        <v>215.96</v>
      </c>
      <c r="D29" s="11"/>
      <c r="E29" s="12">
        <f t="shared" si="4"/>
        <v>0</v>
      </c>
      <c r="J29" s="1" t="s">
        <v>6</v>
      </c>
    </row>
    <row r="30" spans="1:10" x14ac:dyDescent="0.2">
      <c r="A30" s="48" t="s">
        <v>15</v>
      </c>
      <c r="B30" s="35" t="s">
        <v>5</v>
      </c>
      <c r="C30" s="36">
        <v>215.96</v>
      </c>
      <c r="D30" s="37"/>
      <c r="E30" s="38">
        <f t="shared" si="4"/>
        <v>0</v>
      </c>
    </row>
    <row r="31" spans="1:10" ht="16.5" customHeight="1" x14ac:dyDescent="0.2">
      <c r="A31" s="45" t="s">
        <v>33</v>
      </c>
      <c r="B31" s="28"/>
      <c r="C31" s="28"/>
      <c r="D31" s="29"/>
      <c r="E31" s="30">
        <f>SUBTOTAL(9,E32:E39)</f>
        <v>0</v>
      </c>
      <c r="H31" s="23" t="s">
        <v>6</v>
      </c>
    </row>
    <row r="32" spans="1:10" ht="25.5" x14ac:dyDescent="0.2">
      <c r="A32" s="46" t="s">
        <v>34</v>
      </c>
      <c r="B32" s="10" t="s">
        <v>5</v>
      </c>
      <c r="C32" s="16">
        <v>25.49</v>
      </c>
      <c r="D32" s="11"/>
      <c r="E32" s="12">
        <f>C32*D32</f>
        <v>0</v>
      </c>
    </row>
    <row r="33" spans="1:10" ht="25.5" x14ac:dyDescent="0.2">
      <c r="A33" s="46" t="s">
        <v>35</v>
      </c>
      <c r="B33" s="10" t="s">
        <v>5</v>
      </c>
      <c r="C33" s="16">
        <v>42.36</v>
      </c>
      <c r="D33" s="11"/>
      <c r="E33" s="12">
        <f t="shared" ref="E33:E34" si="5">C33*D33</f>
        <v>0</v>
      </c>
    </row>
    <row r="34" spans="1:10" ht="25.5" x14ac:dyDescent="0.2">
      <c r="A34" s="46" t="s">
        <v>36</v>
      </c>
      <c r="B34" s="10" t="s">
        <v>12</v>
      </c>
      <c r="C34" s="16">
        <v>2</v>
      </c>
      <c r="D34" s="11"/>
      <c r="E34" s="12">
        <f t="shared" si="5"/>
        <v>0</v>
      </c>
      <c r="I34" s="23" t="s">
        <v>6</v>
      </c>
    </row>
    <row r="35" spans="1:10" x14ac:dyDescent="0.2">
      <c r="A35" s="46" t="s">
        <v>17</v>
      </c>
      <c r="B35" s="19" t="s">
        <v>11</v>
      </c>
      <c r="C35" s="20">
        <v>8</v>
      </c>
      <c r="D35" s="11"/>
      <c r="E35" s="12">
        <f>C35*D35</f>
        <v>0</v>
      </c>
    </row>
    <row r="36" spans="1:10" x14ac:dyDescent="0.2">
      <c r="A36" s="46" t="s">
        <v>18</v>
      </c>
      <c r="B36" s="19" t="s">
        <v>12</v>
      </c>
      <c r="C36" s="20">
        <v>2</v>
      </c>
      <c r="D36" s="11"/>
      <c r="E36" s="12">
        <f>C36*D36</f>
        <v>0</v>
      </c>
    </row>
    <row r="37" spans="1:10" x14ac:dyDescent="0.2">
      <c r="A37" s="46" t="s">
        <v>19</v>
      </c>
      <c r="B37" s="10" t="s">
        <v>12</v>
      </c>
      <c r="C37" s="20">
        <v>2</v>
      </c>
      <c r="D37" s="11"/>
      <c r="E37" s="12">
        <f>C37*D37</f>
        <v>0</v>
      </c>
    </row>
    <row r="38" spans="1:10" x14ac:dyDescent="0.2">
      <c r="A38" s="47" t="s">
        <v>13</v>
      </c>
      <c r="B38" s="21" t="s">
        <v>5</v>
      </c>
      <c r="C38" s="22">
        <v>105.39999999999999</v>
      </c>
      <c r="D38" s="11"/>
      <c r="E38" s="12">
        <f t="shared" ref="E38:E39" si="6">C38*D38</f>
        <v>0</v>
      </c>
    </row>
    <row r="39" spans="1:10" x14ac:dyDescent="0.2">
      <c r="A39" s="48" t="s">
        <v>15</v>
      </c>
      <c r="B39" s="35" t="s">
        <v>5</v>
      </c>
      <c r="C39" s="36">
        <v>105.39999999999999</v>
      </c>
      <c r="D39" s="37"/>
      <c r="E39" s="38">
        <f t="shared" si="6"/>
        <v>0</v>
      </c>
    </row>
    <row r="40" spans="1:10" ht="16.5" customHeight="1" x14ac:dyDescent="0.2">
      <c r="A40" s="45" t="s">
        <v>37</v>
      </c>
      <c r="B40" s="28"/>
      <c r="C40" s="28"/>
      <c r="D40" s="29"/>
      <c r="E40" s="30">
        <f>SUBTOTAL(9,E41:E46)</f>
        <v>0</v>
      </c>
      <c r="H40" s="23" t="s">
        <v>6</v>
      </c>
    </row>
    <row r="41" spans="1:10" ht="25.5" x14ac:dyDescent="0.2">
      <c r="A41" s="46" t="s">
        <v>38</v>
      </c>
      <c r="B41" s="10" t="s">
        <v>5</v>
      </c>
      <c r="C41" s="16">
        <v>100.23</v>
      </c>
      <c r="D41" s="11"/>
      <c r="E41" s="12">
        <f>C41*D41</f>
        <v>0</v>
      </c>
    </row>
    <row r="42" spans="1:10" x14ac:dyDescent="0.2">
      <c r="A42" s="46" t="s">
        <v>17</v>
      </c>
      <c r="B42" s="19" t="s">
        <v>11</v>
      </c>
      <c r="C42" s="20">
        <v>11</v>
      </c>
      <c r="D42" s="11"/>
      <c r="E42" s="12">
        <f>C42*D42</f>
        <v>0</v>
      </c>
    </row>
    <row r="43" spans="1:10" x14ac:dyDescent="0.2">
      <c r="A43" s="46" t="s">
        <v>18</v>
      </c>
      <c r="B43" s="19" t="s">
        <v>12</v>
      </c>
      <c r="C43" s="20">
        <v>1</v>
      </c>
      <c r="D43" s="11"/>
      <c r="E43" s="12">
        <f>C43*D43</f>
        <v>0</v>
      </c>
    </row>
    <row r="44" spans="1:10" x14ac:dyDescent="0.2">
      <c r="A44" s="46" t="s">
        <v>19</v>
      </c>
      <c r="B44" s="10" t="s">
        <v>12</v>
      </c>
      <c r="C44" s="20">
        <v>15</v>
      </c>
      <c r="D44" s="11"/>
      <c r="E44" s="12">
        <f>C44*D44</f>
        <v>0</v>
      </c>
    </row>
    <row r="45" spans="1:10" x14ac:dyDescent="0.2">
      <c r="A45" s="47" t="s">
        <v>13</v>
      </c>
      <c r="B45" s="21" t="s">
        <v>5</v>
      </c>
      <c r="C45" s="22">
        <v>100.23</v>
      </c>
      <c r="D45" s="11"/>
      <c r="E45" s="12">
        <f t="shared" ref="E45:E46" si="7">C45*D45</f>
        <v>0</v>
      </c>
    </row>
    <row r="46" spans="1:10" x14ac:dyDescent="0.2">
      <c r="A46" s="48" t="s">
        <v>15</v>
      </c>
      <c r="B46" s="35" t="s">
        <v>5</v>
      </c>
      <c r="C46" s="36">
        <v>100.23</v>
      </c>
      <c r="D46" s="37"/>
      <c r="E46" s="38">
        <f t="shared" si="7"/>
        <v>0</v>
      </c>
    </row>
    <row r="47" spans="1:10" x14ac:dyDescent="0.2">
      <c r="A47" s="45" t="s">
        <v>21</v>
      </c>
      <c r="B47" s="52"/>
      <c r="C47" s="53"/>
      <c r="D47" s="54"/>
      <c r="E47" s="55">
        <f>SUBTOTAL(9,E48:E50)</f>
        <v>0</v>
      </c>
      <c r="J47" s="23"/>
    </row>
    <row r="48" spans="1:10" x14ac:dyDescent="0.2">
      <c r="A48" s="51" t="s">
        <v>20</v>
      </c>
      <c r="B48" s="31" t="s">
        <v>7</v>
      </c>
      <c r="C48" s="32">
        <v>1</v>
      </c>
      <c r="D48" s="33"/>
      <c r="E48" s="34">
        <f>C48*D48</f>
        <v>0</v>
      </c>
    </row>
    <row r="49" spans="1:6" x14ac:dyDescent="0.2">
      <c r="A49" s="46" t="s">
        <v>8</v>
      </c>
      <c r="B49" s="10" t="s">
        <v>7</v>
      </c>
      <c r="C49" s="16">
        <v>1</v>
      </c>
      <c r="D49" s="11"/>
      <c r="E49" s="12">
        <f>C49*D49</f>
        <v>0</v>
      </c>
      <c r="F49" s="1" t="s">
        <v>6</v>
      </c>
    </row>
    <row r="50" spans="1:6" ht="30.2" customHeight="1" thickBot="1" x14ac:dyDescent="0.25">
      <c r="A50" s="49" t="s">
        <v>14</v>
      </c>
      <c r="B50" s="13" t="s">
        <v>7</v>
      </c>
      <c r="C50" s="17">
        <v>1</v>
      </c>
      <c r="D50" s="14"/>
      <c r="E50" s="12">
        <f>C50*D50</f>
        <v>0</v>
      </c>
    </row>
    <row r="51" spans="1:6" ht="18.75" customHeight="1" thickBot="1" x14ac:dyDescent="0.3">
      <c r="A51" s="50" t="s">
        <v>9</v>
      </c>
      <c r="B51" s="40"/>
      <c r="C51" s="41"/>
      <c r="D51" s="42"/>
      <c r="E51" s="43">
        <f>SUBTOTAL(9,E5:E50)</f>
        <v>0</v>
      </c>
    </row>
    <row r="52" spans="1:6" x14ac:dyDescent="0.2">
      <c r="A52" s="27"/>
      <c r="B52" s="18"/>
      <c r="C52" s="24"/>
      <c r="D52" s="25"/>
      <c r="E52" s="26"/>
    </row>
    <row r="53" spans="1:6" x14ac:dyDescent="0.2">
      <c r="A53" s="15"/>
      <c r="B53" s="18"/>
      <c r="C53" s="24"/>
      <c r="D53" s="25"/>
      <c r="E53" s="26"/>
    </row>
    <row r="91" spans="1:1" hidden="1" x14ac:dyDescent="0.2">
      <c r="A91" s="2" t="s">
        <v>10</v>
      </c>
    </row>
    <row r="92" spans="1:1" hidden="1" x14ac:dyDescent="0.2">
      <c r="A92" s="2" t="s">
        <v>16</v>
      </c>
    </row>
  </sheetData>
  <mergeCells count="1">
    <mergeCell ref="A1:E1"/>
  </mergeCells>
  <printOptions horizontalCentered="1"/>
  <pageMargins left="0.70866141732283472" right="0.70866141732283472" top="1.1811023622047245" bottom="0.39370078740157483" header="0.19685039370078741" footer="0.31496062992125984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>BMH spol.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Baštinec -  B M H spol. s r.o.</dc:creator>
  <cp:lastModifiedBy>Martin Baštinec</cp:lastModifiedBy>
  <cp:lastPrinted>2025-02-24T12:15:36Z</cp:lastPrinted>
  <dcterms:created xsi:type="dcterms:W3CDTF">2011-09-06T05:48:44Z</dcterms:created>
  <dcterms:modified xsi:type="dcterms:W3CDTF">2025-02-24T12:21:20Z</dcterms:modified>
</cp:coreProperties>
</file>