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Rozpočet" sheetId="1" r:id="rId1"/>
  </sheets>
  <definedNames>
    <definedName name="_xlnm.Print_Titles" localSheetId="0">'Rozpočet'!$4:$4</definedName>
    <definedName name="_xlnm.Print_Area" localSheetId="0">'Rozpočet'!$A$1:$E$33</definedName>
  </definedNames>
  <calcPr fullCalcOnLoad="1"/>
</workbook>
</file>

<file path=xl/sharedStrings.xml><?xml version="1.0" encoding="utf-8"?>
<sst xmlns="http://schemas.openxmlformats.org/spreadsheetml/2006/main" count="62" uniqueCount="31">
  <si>
    <t>Nabídková cena je zpracována v tomto členění:</t>
  </si>
  <si>
    <t>MJ</t>
  </si>
  <si>
    <t>Množství</t>
  </si>
  <si>
    <t>Jed.cena</t>
  </si>
  <si>
    <t>Celkem [Kč]</t>
  </si>
  <si>
    <t>m</t>
  </si>
  <si>
    <t xml:space="preserve"> </t>
  </si>
  <si>
    <t>kpl</t>
  </si>
  <si>
    <t>Doprava materiálu a techniky, kolona vozidel</t>
  </si>
  <si>
    <t>Cena celkem bez DPH</t>
  </si>
  <si>
    <t>obchodní ředitel</t>
  </si>
  <si>
    <t>hod</t>
  </si>
  <si>
    <t>ks</t>
  </si>
  <si>
    <t>Vyčištění potrubí před sanací</t>
  </si>
  <si>
    <t>Zařízení staveniště, přípravné a dokončovací práce, inženýrská činnost</t>
  </si>
  <si>
    <t>TV monitoring potrubí po sanaci</t>
  </si>
  <si>
    <t>obchodní manažer</t>
  </si>
  <si>
    <t>ul. J. Žižky</t>
  </si>
  <si>
    <r>
      <t>Oprava potrubí bezvýkopovou metodou vložkováním, úsek ŠJ.ŽIŽ2-ŠJ.ŽIŽ1, profil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DN 400 </t>
    </r>
    <r>
      <rPr>
        <sz val="10"/>
        <rFont val="Arial"/>
        <family val="2"/>
      </rPr>
      <t>mm</t>
    </r>
  </si>
  <si>
    <r>
      <t>Oprava potrubí bezvýkopovou metodou vložkováním, úsek ŠJ.ŽiŽ1-ŠSOK16, profil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DN 500 </t>
    </r>
    <r>
      <rPr>
        <sz val="10"/>
        <rFont val="Arial"/>
        <family val="2"/>
      </rPr>
      <t>mm</t>
    </r>
  </si>
  <si>
    <t>ul. Sokolovská</t>
  </si>
  <si>
    <r>
      <t>Oprava potrubí bezvýkopovou metodou vložkováním, úsek ŠSOK16-ŠSOK8, profil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DN 300 </t>
    </r>
    <r>
      <rPr>
        <sz val="10"/>
        <rFont val="Arial"/>
        <family val="2"/>
      </rPr>
      <t>mm</t>
    </r>
  </si>
  <si>
    <t>ul. Zahradní</t>
  </si>
  <si>
    <r>
      <t>Oprava potrubí bezvýkopovou metodou vložkováním, úsek ŠJ.ŽIŽ1-ŠZAH2, profil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DN 300 </t>
    </r>
    <r>
      <rPr>
        <sz val="10"/>
        <rFont val="Arial"/>
        <family val="2"/>
      </rPr>
      <t>mm</t>
    </r>
  </si>
  <si>
    <t>Akce:  Litomyšl, ul. J. Žižky, Sokolovská, Zahradní</t>
  </si>
  <si>
    <t>Robot - frézování překážek v potrubí před sanací</t>
  </si>
  <si>
    <t>Robot - frézování přípojek před sanací</t>
  </si>
  <si>
    <t>Robot - otevření přípojek po sanaci</t>
  </si>
  <si>
    <t>Robot - vodotěsné zapravení přípojky</t>
  </si>
  <si>
    <t>Přečerpávání odpadních vod - pohotovost čerpadel</t>
  </si>
  <si>
    <t>Ostatní náklady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</si>
</sst>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 ;\-#,##0\ "/>
    <numFmt numFmtId="167" formatCode="&quot;V Olomouci dne &quot;dd/mm/yyyy"/>
    <numFmt numFmtId="168" formatCode="0.0%"/>
    <numFmt numFmtId="169" formatCode="#,##0.00\ &quot;Kč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22" borderId="6" applyNumberFormat="0" applyFont="0" applyAlignment="0" applyProtection="0"/>
    <xf numFmtId="9" fontId="2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0" xfId="0" applyFont="1" applyAlignment="1">
      <alignment wrapText="1"/>
    </xf>
    <xf numFmtId="2" fontId="0" fillId="0" borderId="12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3" fillId="0" borderId="16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166" fontId="3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66" fontId="0" fillId="0" borderId="21" xfId="0" applyNumberFormat="1" applyFont="1" applyBorder="1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45" fillId="0" borderId="22" xfId="0" applyFont="1" applyFill="1" applyBorder="1" applyAlignment="1">
      <alignment horizontal="center"/>
    </xf>
    <xf numFmtId="4" fontId="45" fillId="0" borderId="22" xfId="0" applyNumberFormat="1" applyFont="1" applyFill="1" applyBorder="1" applyAlignment="1">
      <alignment/>
    </xf>
    <xf numFmtId="3" fontId="45" fillId="0" borderId="22" xfId="0" applyNumberFormat="1" applyFont="1" applyFill="1" applyBorder="1" applyAlignment="1">
      <alignment/>
    </xf>
    <xf numFmtId="7" fontId="46" fillId="0" borderId="23" xfId="0" applyNumberFormat="1" applyFont="1" applyFill="1" applyBorder="1" applyAlignment="1">
      <alignment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46" fillId="0" borderId="30" xfId="0" applyFont="1" applyFill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66" fontId="3" fillId="0" borderId="17" xfId="0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30" zoomScaleNormal="130" zoomScalePageLayoutView="145" workbookViewId="0" topLeftCell="A1">
      <selection activeCell="A3" sqref="A3"/>
    </sheetView>
  </sheetViews>
  <sheetFormatPr defaultColWidth="9.140625" defaultRowHeight="12.75"/>
  <cols>
    <col min="1" max="1" width="49.421875" style="2" customWidth="1"/>
    <col min="2" max="2" width="4.00390625" style="3" customWidth="1"/>
    <col min="3" max="3" width="9.140625" style="4" customWidth="1"/>
    <col min="4" max="4" width="9.8515625" style="5" customWidth="1"/>
    <col min="5" max="5" width="19.00390625" style="6" customWidth="1"/>
    <col min="6" max="6" width="9.140625" style="1" customWidth="1"/>
    <col min="7" max="9" width="9.140625" style="23" customWidth="1"/>
    <col min="10" max="16384" width="9.140625" style="1" customWidth="1"/>
  </cols>
  <sheetData>
    <row r="1" spans="1:5" ht="24.75" customHeight="1">
      <c r="A1" s="39"/>
      <c r="B1" s="39"/>
      <c r="C1" s="39"/>
      <c r="D1" s="39"/>
      <c r="E1" s="39"/>
    </row>
    <row r="2" spans="1:5" ht="14.25">
      <c r="A2" s="40" t="s">
        <v>24</v>
      </c>
      <c r="B2" s="40"/>
      <c r="C2" s="40"/>
      <c r="D2" s="40"/>
      <c r="E2" s="40"/>
    </row>
    <row r="3" ht="9.75" customHeight="1"/>
    <row r="4" spans="1:5" ht="16.5" customHeight="1">
      <c r="A4" s="45" t="s">
        <v>0</v>
      </c>
      <c r="B4" s="7" t="s">
        <v>1</v>
      </c>
      <c r="C4" s="7" t="s">
        <v>2</v>
      </c>
      <c r="D4" s="8" t="s">
        <v>3</v>
      </c>
      <c r="E4" s="9" t="s">
        <v>4</v>
      </c>
    </row>
    <row r="5" spans="1:5" ht="16.5" customHeight="1">
      <c r="A5" s="46" t="s">
        <v>17</v>
      </c>
      <c r="B5" s="28"/>
      <c r="C5" s="28"/>
      <c r="D5" s="29"/>
      <c r="E5" s="30">
        <f>SUBTOTAL(9,E6:E13)</f>
        <v>0</v>
      </c>
    </row>
    <row r="6" spans="1:5" ht="25.5">
      <c r="A6" s="47" t="s">
        <v>18</v>
      </c>
      <c r="B6" s="10" t="s">
        <v>5</v>
      </c>
      <c r="C6" s="16">
        <f>40.12+11.33+57.43</f>
        <v>108.88</v>
      </c>
      <c r="D6" s="11"/>
      <c r="E6" s="12">
        <f aca="true" t="shared" si="0" ref="E6:E11">C6*D6</f>
        <v>0</v>
      </c>
    </row>
    <row r="7" spans="1:5" ht="25.5">
      <c r="A7" s="47" t="s">
        <v>19</v>
      </c>
      <c r="B7" s="10" t="s">
        <v>5</v>
      </c>
      <c r="C7" s="16">
        <v>51.44</v>
      </c>
      <c r="D7" s="11"/>
      <c r="E7" s="12">
        <f t="shared" si="0"/>
        <v>0</v>
      </c>
    </row>
    <row r="8" spans="1:5" ht="14.25">
      <c r="A8" s="47" t="s">
        <v>25</v>
      </c>
      <c r="B8" s="19" t="s">
        <v>11</v>
      </c>
      <c r="C8" s="20">
        <v>13</v>
      </c>
      <c r="D8" s="11"/>
      <c r="E8" s="12">
        <f t="shared" si="0"/>
        <v>0</v>
      </c>
    </row>
    <row r="9" spans="1:5" ht="14.25">
      <c r="A9" s="47" t="s">
        <v>26</v>
      </c>
      <c r="B9" s="19" t="s">
        <v>12</v>
      </c>
      <c r="C9" s="20">
        <v>3</v>
      </c>
      <c r="D9" s="11"/>
      <c r="E9" s="12">
        <f t="shared" si="0"/>
        <v>0</v>
      </c>
    </row>
    <row r="10" spans="1:5" ht="14.25">
      <c r="A10" s="47" t="s">
        <v>27</v>
      </c>
      <c r="B10" s="10" t="s">
        <v>12</v>
      </c>
      <c r="C10" s="20">
        <v>13</v>
      </c>
      <c r="D10" s="11"/>
      <c r="E10" s="12">
        <f t="shared" si="0"/>
        <v>0</v>
      </c>
    </row>
    <row r="11" spans="1:5" ht="14.25">
      <c r="A11" s="47" t="s">
        <v>28</v>
      </c>
      <c r="B11" s="10" t="s">
        <v>12</v>
      </c>
      <c r="C11" s="20">
        <v>13</v>
      </c>
      <c r="D11" s="11"/>
      <c r="E11" s="12">
        <f t="shared" si="0"/>
        <v>0</v>
      </c>
    </row>
    <row r="12" spans="1:5" ht="14.25">
      <c r="A12" s="48" t="s">
        <v>13</v>
      </c>
      <c r="B12" s="21" t="s">
        <v>5</v>
      </c>
      <c r="C12" s="22">
        <f>SUM(C5:C7)</f>
        <v>160.32</v>
      </c>
      <c r="D12" s="11"/>
      <c r="E12" s="12">
        <f>CEILING(C12*D12,1)</f>
        <v>0</v>
      </c>
    </row>
    <row r="13" spans="1:5" ht="14.25">
      <c r="A13" s="47" t="s">
        <v>15</v>
      </c>
      <c r="B13" s="10" t="s">
        <v>5</v>
      </c>
      <c r="C13" s="16">
        <f>C12</f>
        <v>160.32</v>
      </c>
      <c r="D13" s="11"/>
      <c r="E13" s="12">
        <f>CEILING(C13*D13,1)</f>
        <v>0</v>
      </c>
    </row>
    <row r="14" spans="1:5" ht="16.5" customHeight="1">
      <c r="A14" s="46" t="s">
        <v>20</v>
      </c>
      <c r="B14" s="28"/>
      <c r="C14" s="28"/>
      <c r="D14" s="29"/>
      <c r="E14" s="30">
        <f>SUBTOTAL(9,E15:E20)</f>
        <v>0</v>
      </c>
    </row>
    <row r="15" spans="1:5" ht="25.5">
      <c r="A15" s="47" t="s">
        <v>21</v>
      </c>
      <c r="B15" s="10" t="s">
        <v>5</v>
      </c>
      <c r="C15" s="16">
        <f>70.5+88.21+31.03</f>
        <v>189.73999999999998</v>
      </c>
      <c r="D15" s="11"/>
      <c r="E15" s="12">
        <f>C15*D15</f>
        <v>0</v>
      </c>
    </row>
    <row r="16" spans="1:5" ht="14.25">
      <c r="A16" s="47" t="s">
        <v>25</v>
      </c>
      <c r="B16" s="19" t="s">
        <v>11</v>
      </c>
      <c r="C16" s="20">
        <v>12</v>
      </c>
      <c r="D16" s="11"/>
      <c r="E16" s="12">
        <f>C16*D16</f>
        <v>0</v>
      </c>
    </row>
    <row r="17" spans="1:5" ht="14.25">
      <c r="A17" s="47" t="s">
        <v>27</v>
      </c>
      <c r="B17" s="10" t="s">
        <v>12</v>
      </c>
      <c r="C17" s="20">
        <v>11</v>
      </c>
      <c r="D17" s="11"/>
      <c r="E17" s="12">
        <f>C17*D17</f>
        <v>0</v>
      </c>
    </row>
    <row r="18" spans="1:5" ht="14.25">
      <c r="A18" s="47" t="s">
        <v>28</v>
      </c>
      <c r="B18" s="10" t="s">
        <v>12</v>
      </c>
      <c r="C18" s="20">
        <v>9</v>
      </c>
      <c r="D18" s="11"/>
      <c r="E18" s="12">
        <f>C18*D18</f>
        <v>0</v>
      </c>
    </row>
    <row r="19" spans="1:5" ht="14.25">
      <c r="A19" s="48" t="s">
        <v>13</v>
      </c>
      <c r="B19" s="21" t="s">
        <v>5</v>
      </c>
      <c r="C19" s="22">
        <f>C15</f>
        <v>189.73999999999998</v>
      </c>
      <c r="D19" s="11"/>
      <c r="E19" s="12">
        <f>CEILING(C19*D19,1)</f>
        <v>0</v>
      </c>
    </row>
    <row r="20" spans="1:5" ht="14.25">
      <c r="A20" s="47" t="s">
        <v>15</v>
      </c>
      <c r="B20" s="10" t="s">
        <v>5</v>
      </c>
      <c r="C20" s="16">
        <f>C19</f>
        <v>189.73999999999998</v>
      </c>
      <c r="D20" s="11"/>
      <c r="E20" s="12">
        <f>CEILING(C20*D20,1)</f>
        <v>0</v>
      </c>
    </row>
    <row r="21" spans="1:5" ht="16.5" customHeight="1">
      <c r="A21" s="46" t="s">
        <v>22</v>
      </c>
      <c r="B21" s="28"/>
      <c r="C21" s="28"/>
      <c r="D21" s="29"/>
      <c r="E21" s="30">
        <f>SUBTOTAL(9,E22:E28)</f>
        <v>0</v>
      </c>
    </row>
    <row r="22" spans="1:5" ht="25.5">
      <c r="A22" s="47" t="s">
        <v>23</v>
      </c>
      <c r="B22" s="10" t="s">
        <v>5</v>
      </c>
      <c r="C22" s="16">
        <f>62.18+61.39</f>
        <v>123.57</v>
      </c>
      <c r="D22" s="11"/>
      <c r="E22" s="12">
        <f>C22*D22</f>
        <v>0</v>
      </c>
    </row>
    <row r="23" spans="1:5" ht="14.25">
      <c r="A23" s="47" t="s">
        <v>25</v>
      </c>
      <c r="B23" s="19" t="s">
        <v>11</v>
      </c>
      <c r="C23" s="20">
        <v>10</v>
      </c>
      <c r="D23" s="11"/>
      <c r="E23" s="12">
        <f>C23*D23</f>
        <v>0</v>
      </c>
    </row>
    <row r="24" spans="1:5" ht="14.25">
      <c r="A24" s="47" t="s">
        <v>26</v>
      </c>
      <c r="B24" s="19" t="s">
        <v>12</v>
      </c>
      <c r="C24" s="20">
        <v>6</v>
      </c>
      <c r="D24" s="11"/>
      <c r="E24" s="12">
        <f>C24*D24</f>
        <v>0</v>
      </c>
    </row>
    <row r="25" spans="1:5" ht="14.25">
      <c r="A25" s="47" t="s">
        <v>27</v>
      </c>
      <c r="B25" s="10" t="s">
        <v>12</v>
      </c>
      <c r="C25" s="20">
        <v>17</v>
      </c>
      <c r="D25" s="11"/>
      <c r="E25" s="12">
        <f>C25*D25</f>
        <v>0</v>
      </c>
    </row>
    <row r="26" spans="1:5" ht="14.25">
      <c r="A26" s="47" t="s">
        <v>28</v>
      </c>
      <c r="B26" s="10" t="s">
        <v>12</v>
      </c>
      <c r="C26" s="20">
        <v>17</v>
      </c>
      <c r="D26" s="11"/>
      <c r="E26" s="12">
        <f>C26*D26</f>
        <v>0</v>
      </c>
    </row>
    <row r="27" spans="1:5" ht="14.25">
      <c r="A27" s="48" t="s">
        <v>13</v>
      </c>
      <c r="B27" s="21" t="s">
        <v>5</v>
      </c>
      <c r="C27" s="22">
        <f>C22</f>
        <v>123.57</v>
      </c>
      <c r="D27" s="11"/>
      <c r="E27" s="12">
        <f>CEILING(C27*D27,1)</f>
        <v>0</v>
      </c>
    </row>
    <row r="28" spans="1:5" ht="14.25">
      <c r="A28" s="49" t="s">
        <v>15</v>
      </c>
      <c r="B28" s="35" t="s">
        <v>5</v>
      </c>
      <c r="C28" s="36">
        <f>C27</f>
        <v>123.57</v>
      </c>
      <c r="D28" s="37"/>
      <c r="E28" s="38">
        <f>CEILING(C28*D28,1)</f>
        <v>0</v>
      </c>
    </row>
    <row r="29" spans="1:10" ht="14.25">
      <c r="A29" s="46" t="s">
        <v>30</v>
      </c>
      <c r="B29" s="53"/>
      <c r="C29" s="54"/>
      <c r="D29" s="55"/>
      <c r="E29" s="56">
        <f>SUBTOTAL(9,E30:E32)</f>
        <v>0</v>
      </c>
      <c r="J29" s="23"/>
    </row>
    <row r="30" spans="1:5" ht="14.25">
      <c r="A30" s="52" t="s">
        <v>29</v>
      </c>
      <c r="B30" s="31" t="s">
        <v>7</v>
      </c>
      <c r="C30" s="32">
        <v>1</v>
      </c>
      <c r="D30" s="33"/>
      <c r="E30" s="34">
        <f>C30*D30</f>
        <v>0</v>
      </c>
    </row>
    <row r="31" spans="1:6" ht="14.25">
      <c r="A31" s="47" t="s">
        <v>8</v>
      </c>
      <c r="B31" s="10" t="s">
        <v>7</v>
      </c>
      <c r="C31" s="16">
        <v>1</v>
      </c>
      <c r="D31" s="11"/>
      <c r="E31" s="12">
        <f>C31*D31</f>
        <v>0</v>
      </c>
      <c r="F31" s="1" t="s">
        <v>6</v>
      </c>
    </row>
    <row r="32" spans="1:5" ht="30" customHeight="1" thickBot="1">
      <c r="A32" s="50" t="s">
        <v>14</v>
      </c>
      <c r="B32" s="13" t="s">
        <v>7</v>
      </c>
      <c r="C32" s="17">
        <v>1</v>
      </c>
      <c r="D32" s="14"/>
      <c r="E32" s="12">
        <f>C32*D32</f>
        <v>0</v>
      </c>
    </row>
    <row r="33" spans="1:5" ht="18.75" customHeight="1" thickBot="1">
      <c r="A33" s="51" t="s">
        <v>9</v>
      </c>
      <c r="B33" s="41"/>
      <c r="C33" s="42"/>
      <c r="D33" s="43"/>
      <c r="E33" s="44">
        <f>SUBTOTAL(9,E5:E32)</f>
        <v>0</v>
      </c>
    </row>
    <row r="34" spans="1:5" ht="14.25">
      <c r="A34" s="27"/>
      <c r="B34" s="18"/>
      <c r="C34" s="24"/>
      <c r="D34" s="25"/>
      <c r="E34" s="26"/>
    </row>
    <row r="35" spans="1:5" ht="14.25">
      <c r="A35" s="15"/>
      <c r="B35" s="18"/>
      <c r="C35" s="24"/>
      <c r="D35" s="25"/>
      <c r="E35" s="26"/>
    </row>
    <row r="73" ht="14.25" hidden="1">
      <c r="A73" s="2" t="s">
        <v>10</v>
      </c>
    </row>
    <row r="74" ht="14.25" hidden="1">
      <c r="A74" s="2" t="s">
        <v>16</v>
      </c>
    </row>
  </sheetData>
  <sheetProtection/>
  <mergeCells count="1">
    <mergeCell ref="A1:E1"/>
  </mergeCells>
  <printOptions horizontalCentered="1"/>
  <pageMargins left="0.7086614173228347" right="0.7086614173228347" top="1.1811023622047245" bottom="0.3937007874015748" header="0.1968503937007874" footer="0.31496062992125984"/>
  <pageSetup orientation="portrait" paperSize="9" scale="9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BMH spol.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Baštinec -  B M H spol. s r.o.</dc:creator>
  <cp:keywords/>
  <dc:description/>
  <cp:lastModifiedBy>Martin Baštinec</cp:lastModifiedBy>
  <cp:lastPrinted>2024-03-12T10:14:17Z</cp:lastPrinted>
  <dcterms:created xsi:type="dcterms:W3CDTF">2011-09-06T05:48:44Z</dcterms:created>
  <dcterms:modified xsi:type="dcterms:W3CDTF">2024-03-12T10:20:06Z</dcterms:modified>
  <cp:category/>
  <cp:version/>
  <cp:contentType/>
  <cp:contentStatus/>
</cp:coreProperties>
</file>