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3276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<sst xmlns="http://schemas.openxmlformats.org/spreadsheetml/2006/main" count="73" uniqueCount="45">
  <si>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ks</t>
  </si>
  <si>
    <t>sada</t>
  </si>
  <si>
    <t>Projektová a předprojektová příprava</t>
  </si>
  <si>
    <t>hod</t>
  </si>
  <si>
    <t>kalibrace vrtu (ověření hloubky vrtu, stav hladiny)</t>
  </si>
  <si>
    <t>m</t>
  </si>
  <si>
    <t xml:space="preserve">zpracování závěrečné zprávy včetně protokolu o likvidaci </t>
  </si>
  <si>
    <t>zpřístupnění vrtu pro vrtnou soupravu</t>
  </si>
  <si>
    <t xml:space="preserve">ekologická likvidace zhlaví vrtu </t>
  </si>
  <si>
    <t>Název položky</t>
  </si>
  <si>
    <t>Jednotka</t>
  </si>
  <si>
    <t>Počet jednotek</t>
  </si>
  <si>
    <t>km</t>
  </si>
  <si>
    <t>t</t>
  </si>
  <si>
    <t>nastěhování a odstěhování vrtné soupravy</t>
  </si>
  <si>
    <t>montáž a demontáž vrtné soupravy</t>
  </si>
  <si>
    <t>kalibrace vrtu (zprůchodnění vrtu, ověření hloubky vrtu, stav hladiny)</t>
  </si>
  <si>
    <t xml:space="preserve">zajištění výroby el. energie  </t>
  </si>
  <si>
    <t>inženýring projektu průzkumných prací</t>
  </si>
  <si>
    <t>doprava železobetonů na skládku (beton s příměsí O k.č. 170 101)</t>
  </si>
  <si>
    <t>uložení železobetonu  na skládku (beton s příměsí 170 101)</t>
  </si>
  <si>
    <t>geologický dozor a průběžné řízení prací osobou s odbornou způsobilostí v hydrogeologii</t>
  </si>
  <si>
    <t xml:space="preserve">Celkem </t>
  </si>
  <si>
    <t>Mezisoučet</t>
  </si>
  <si>
    <t xml:space="preserve">Mezisoučet </t>
  </si>
  <si>
    <t>celková cena bez DPH v Kč</t>
  </si>
  <si>
    <t>jednotková cena v Kč</t>
  </si>
  <si>
    <t>Celková cena s DPH po zaokrouhlení v Kč</t>
  </si>
  <si>
    <t>projekt geologických prací pro vrty VS a HV-1</t>
  </si>
  <si>
    <t>Vlastní náklady na likvidaci vrtu VS</t>
  </si>
  <si>
    <t>geodetické vytyčení vrtů VS a HV-1</t>
  </si>
  <si>
    <t>zásyp výkopu inertní zeminou, urovnání do původního stavu, zemní práce</t>
  </si>
  <si>
    <t>Vlastní náklady na likvidaci vrtu HV-1</t>
  </si>
  <si>
    <t>obkopání šachty v potřebném rozsahu a strojní demolice železobetonové manipulační šachtice nad objektem včetně nákladky železobetonu</t>
  </si>
  <si>
    <t>vykácení stromů v těsné blízkosti šachty, odstranění pařezů</t>
  </si>
  <si>
    <t>obkopání zhlaví vrtu v hloubce 1,5 m pod terénem a jeho oříznutí, ekol. Likvidace</t>
  </si>
  <si>
    <t>tlaková cementace  vrtného stvolu střídavě s provedením TSB těsnících můstků v intervalu 0 - 50 m</t>
  </si>
  <si>
    <t>likvidace vrtu zásypem drtí frakce 2/4 v intervalu 95 - 50 m</t>
  </si>
  <si>
    <t>provedení kamerové prohlídky vrtu</t>
  </si>
  <si>
    <t>zásyp výkopu inertní zeminou, urovnání do původního stavu</t>
  </si>
  <si>
    <t>přípravné práce, zpřístupnění vrtu, vyčištění šachty a otevření tlakového vrtu</t>
  </si>
  <si>
    <t>likvidace vrtu zásypem drtí frakce 2/4 střídavě s provedením tlakové cementace</t>
  </si>
  <si>
    <t>zaslepení odtokového potrubí ocel DN 200 v šachtě</t>
  </si>
  <si>
    <t>zajištění čerpání vody v množství až 15 l/s po dobu provádění prací do blízké vodoteče</t>
  </si>
  <si>
    <t>den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</si>
</sst>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</numFmts>
  <fonts count="42"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9.5"/>
      <name val="Times New Roman"/>
      <family val="1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double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7" xfId="0" applyFont="1" applyFill="1" applyBorder="1" applyAlignment="1">
      <alignment vertical="top" wrapText="1"/>
    </xf>
    <xf numFmtId="42" fontId="3" fillId="34" borderId="18" xfId="45" applyNumberFormat="1" applyFont="1" applyFill="1" applyBorder="1" applyAlignment="1">
      <alignment vertical="center"/>
      <protection/>
    </xf>
    <xf numFmtId="0" fontId="8" fillId="35" borderId="19" xfId="45" applyFont="1" applyFill="1" applyBorder="1" applyAlignment="1">
      <alignment vertical="top"/>
      <protection/>
    </xf>
    <xf numFmtId="0" fontId="7" fillId="35" borderId="20" xfId="0" applyFont="1" applyFill="1" applyBorder="1" applyAlignment="1">
      <alignment/>
    </xf>
    <xf numFmtId="165" fontId="3" fillId="34" borderId="18" xfId="45" applyNumberFormat="1" applyFont="1" applyFill="1" applyBorder="1" applyAlignment="1">
      <alignment vertical="center"/>
      <protection/>
    </xf>
    <xf numFmtId="164" fontId="3" fillId="0" borderId="0" xfId="45" applyNumberFormat="1" applyFont="1" applyBorder="1" applyAlignment="1">
      <alignment horizontal="center" vertical="center"/>
      <protection/>
    </xf>
    <xf numFmtId="164" fontId="3" fillId="0" borderId="16" xfId="45" applyNumberFormat="1" applyFont="1" applyBorder="1" applyAlignment="1">
      <alignment horizontal="center" vertical="top"/>
      <protection/>
    </xf>
    <xf numFmtId="164" fontId="3" fillId="0" borderId="16" xfId="45" applyNumberFormat="1" applyFont="1" applyBorder="1" applyAlignment="1">
      <alignment horizontal="center" vertical="center"/>
      <protection/>
    </xf>
    <xf numFmtId="0" fontId="5" fillId="36" borderId="21" xfId="45" applyFont="1" applyFill="1" applyBorder="1" applyAlignment="1">
      <alignment vertical="top"/>
      <protection/>
    </xf>
    <xf numFmtId="0" fontId="0" fillId="36" borderId="22" xfId="0" applyFill="1" applyBorder="1" applyAlignment="1">
      <alignment/>
    </xf>
    <xf numFmtId="164" fontId="3" fillId="36" borderId="22" xfId="45" applyNumberFormat="1" applyFont="1" applyFill="1" applyBorder="1" applyAlignment="1">
      <alignment horizontal="center" vertical="center"/>
      <protection/>
    </xf>
    <xf numFmtId="164" fontId="3" fillId="0" borderId="18" xfId="45" applyNumberFormat="1" applyFont="1" applyBorder="1" applyAlignment="1">
      <alignment vertical="center"/>
      <protection/>
    </xf>
    <xf numFmtId="164" fontId="3" fillId="0" borderId="23" xfId="45" applyNumberFormat="1" applyFont="1" applyBorder="1" applyAlignment="1">
      <alignment vertical="center"/>
      <protection/>
    </xf>
    <xf numFmtId="164" fontId="3" fillId="36" borderId="24" xfId="45" applyNumberFormat="1" applyFont="1" applyFill="1" applyBorder="1" applyAlignment="1">
      <alignment vertical="center"/>
      <protection/>
    </xf>
    <xf numFmtId="164" fontId="3" fillId="36" borderId="18" xfId="45" applyNumberFormat="1" applyFont="1" applyFill="1" applyBorder="1" applyAlignment="1">
      <alignment vertical="center"/>
      <protection/>
    </xf>
    <xf numFmtId="164" fontId="2" fillId="34" borderId="25" xfId="45" applyNumberFormat="1" applyFont="1" applyFill="1" applyBorder="1" applyAlignment="1">
      <alignment vertical="center"/>
      <protection/>
    </xf>
    <xf numFmtId="164" fontId="2" fillId="35" borderId="20" xfId="45" applyNumberFormat="1" applyFont="1" applyFill="1" applyBorder="1" applyAlignment="1">
      <alignment horizontal="center" vertical="center"/>
      <protection/>
    </xf>
    <xf numFmtId="0" fontId="2" fillId="35" borderId="14" xfId="45" applyFont="1" applyFill="1" applyBorder="1" applyAlignment="1">
      <alignment/>
      <protection/>
    </xf>
    <xf numFmtId="0" fontId="2" fillId="35" borderId="0" xfId="45" applyFont="1" applyFill="1" applyBorder="1" applyAlignment="1">
      <alignment/>
      <protection/>
    </xf>
    <xf numFmtId="0" fontId="2" fillId="35" borderId="14" xfId="45" applyFont="1" applyFill="1" applyBorder="1" applyAlignment="1">
      <alignment horizontal="center"/>
      <protection/>
    </xf>
    <xf numFmtId="0" fontId="2" fillId="35" borderId="0" xfId="45" applyFont="1" applyFill="1" applyBorder="1" applyAlignment="1">
      <alignment horizontal="center"/>
      <protection/>
    </xf>
    <xf numFmtId="0" fontId="2" fillId="35" borderId="18" xfId="45" applyFont="1" applyFill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workbookViewId="0" topLeftCell="A1">
      <selection activeCell="K9" sqref="K9"/>
    </sheetView>
  </sheetViews>
  <sheetFormatPr defaultColWidth="9.140625" defaultRowHeight="15"/>
  <cols>
    <col min="1" max="1" width="50.28125" style="0" customWidth="1"/>
    <col min="3" max="3" width="9.140625" style="0" customWidth="1"/>
    <col min="4" max="4" width="16.7109375" style="2" customWidth="1"/>
    <col min="5" max="5" width="17.8515625" style="0" customWidth="1"/>
    <col min="6" max="6" width="14.00390625" style="0" customWidth="1"/>
    <col min="7" max="7" width="11.28125" style="0" bestFit="1" customWidth="1"/>
    <col min="8" max="8" width="10.28125" style="0" bestFit="1" customWidth="1"/>
    <col min="9" max="9" width="11.28125" style="0" bestFit="1" customWidth="1"/>
  </cols>
  <sheetData>
    <row r="1" spans="1:6" ht="54.75" thickBot="1">
      <c r="A1" s="3" t="s">
        <v>9</v>
      </c>
      <c r="B1" s="4" t="s">
        <v>10</v>
      </c>
      <c r="C1" s="5" t="s">
        <v>11</v>
      </c>
      <c r="D1" s="6" t="s">
        <v>26</v>
      </c>
      <c r="E1" s="6" t="s">
        <v>25</v>
      </c>
      <c r="F1" s="14" t="s">
        <v>27</v>
      </c>
    </row>
    <row r="2" spans="1:6" ht="21" customHeight="1" thickTop="1">
      <c r="A2" s="33" t="s">
        <v>2</v>
      </c>
      <c r="B2" s="34"/>
      <c r="C2" s="34"/>
      <c r="D2" s="34"/>
      <c r="E2" s="34"/>
      <c r="F2" s="35"/>
    </row>
    <row r="3" spans="1:6" ht="15">
      <c r="A3" s="7" t="s">
        <v>28</v>
      </c>
      <c r="B3" s="8" t="s">
        <v>1</v>
      </c>
      <c r="C3" s="11">
        <v>1</v>
      </c>
      <c r="D3" s="19"/>
      <c r="E3" s="19">
        <f>C3*D3</f>
        <v>0</v>
      </c>
      <c r="F3" s="25">
        <f>E3*1.21</f>
        <v>0</v>
      </c>
    </row>
    <row r="4" spans="1:6" ht="15">
      <c r="A4" s="7" t="s">
        <v>30</v>
      </c>
      <c r="B4" s="8" t="s">
        <v>0</v>
      </c>
      <c r="C4" s="11">
        <v>2</v>
      </c>
      <c r="D4" s="19"/>
      <c r="E4" s="19">
        <f>C4*D4</f>
        <v>0</v>
      </c>
      <c r="F4" s="25">
        <f>E4*1.21</f>
        <v>0</v>
      </c>
    </row>
    <row r="5" spans="1:7" ht="15">
      <c r="A5" s="9" t="s">
        <v>18</v>
      </c>
      <c r="B5" s="10" t="s">
        <v>3</v>
      </c>
      <c r="C5" s="12">
        <v>6</v>
      </c>
      <c r="D5" s="20"/>
      <c r="E5" s="19">
        <f>C5*D5</f>
        <v>0</v>
      </c>
      <c r="F5" s="26">
        <f>E5*1.21</f>
        <v>0</v>
      </c>
      <c r="G5" s="1"/>
    </row>
    <row r="6" spans="1:7" ht="15">
      <c r="A6" s="22" t="s">
        <v>23</v>
      </c>
      <c r="B6" s="23"/>
      <c r="C6" s="23"/>
      <c r="D6" s="23"/>
      <c r="E6" s="24">
        <f>SUM(E3:E5)</f>
        <v>0</v>
      </c>
      <c r="F6" s="27">
        <f>SUM(F3:F5)</f>
        <v>0</v>
      </c>
      <c r="G6" s="1"/>
    </row>
    <row r="7" spans="1:6" ht="15">
      <c r="A7" s="31" t="s">
        <v>29</v>
      </c>
      <c r="B7" s="32"/>
      <c r="C7" s="32"/>
      <c r="D7" s="32"/>
      <c r="E7" s="32"/>
      <c r="F7" s="18"/>
    </row>
    <row r="8" spans="1:6" ht="15">
      <c r="A8" s="7" t="s">
        <v>17</v>
      </c>
      <c r="B8" s="8" t="s">
        <v>3</v>
      </c>
      <c r="C8" s="11">
        <v>4</v>
      </c>
      <c r="D8" s="19"/>
      <c r="E8" s="19">
        <f aca="true" t="shared" si="0" ref="E8:E14">C8*D8</f>
        <v>0</v>
      </c>
      <c r="F8" s="25">
        <f aca="true" t="shared" si="1" ref="F8:F25">E8*1.21</f>
        <v>0</v>
      </c>
    </row>
    <row r="9" spans="1:6" ht="28.5">
      <c r="A9" s="7" t="s">
        <v>34</v>
      </c>
      <c r="B9" s="8" t="s">
        <v>1</v>
      </c>
      <c r="C9" s="11">
        <v>1</v>
      </c>
      <c r="D9" s="19"/>
      <c r="E9" s="19">
        <f t="shared" si="0"/>
        <v>0</v>
      </c>
      <c r="F9" s="25">
        <f t="shared" si="1"/>
        <v>0</v>
      </c>
    </row>
    <row r="10" spans="1:6" ht="28.5">
      <c r="A10" s="7" t="s">
        <v>40</v>
      </c>
      <c r="B10" s="8" t="s">
        <v>1</v>
      </c>
      <c r="C10" s="11">
        <v>1</v>
      </c>
      <c r="D10" s="19"/>
      <c r="E10" s="19">
        <f t="shared" si="0"/>
        <v>0</v>
      </c>
      <c r="F10" s="25">
        <f>E10*1.21</f>
        <v>0</v>
      </c>
    </row>
    <row r="11" spans="1:6" ht="28.5">
      <c r="A11" s="7" t="s">
        <v>43</v>
      </c>
      <c r="B11" s="8" t="s">
        <v>44</v>
      </c>
      <c r="C11" s="11">
        <v>3</v>
      </c>
      <c r="D11" s="19"/>
      <c r="E11" s="19">
        <f t="shared" si="0"/>
        <v>0</v>
      </c>
      <c r="F11" s="25">
        <f>E11*1.21</f>
        <v>0</v>
      </c>
    </row>
    <row r="12" spans="1:6" ht="15">
      <c r="A12" s="7" t="s">
        <v>38</v>
      </c>
      <c r="B12" s="8" t="s">
        <v>1</v>
      </c>
      <c r="C12" s="11">
        <v>1</v>
      </c>
      <c r="D12" s="19"/>
      <c r="E12" s="19">
        <f t="shared" si="0"/>
        <v>0</v>
      </c>
      <c r="F12" s="25">
        <f t="shared" si="1"/>
        <v>0</v>
      </c>
    </row>
    <row r="13" spans="1:6" ht="15">
      <c r="A13" s="7" t="s">
        <v>14</v>
      </c>
      <c r="B13" s="8" t="s">
        <v>12</v>
      </c>
      <c r="C13" s="11">
        <v>70</v>
      </c>
      <c r="D13" s="19"/>
      <c r="E13" s="19">
        <f t="shared" si="0"/>
        <v>0</v>
      </c>
      <c r="F13" s="25">
        <f t="shared" si="1"/>
        <v>0</v>
      </c>
    </row>
    <row r="14" spans="1:6" ht="15">
      <c r="A14" s="7" t="s">
        <v>15</v>
      </c>
      <c r="B14" s="8" t="s">
        <v>3</v>
      </c>
      <c r="C14" s="11">
        <v>2</v>
      </c>
      <c r="D14" s="19"/>
      <c r="E14" s="19">
        <f t="shared" si="0"/>
        <v>0</v>
      </c>
      <c r="F14" s="25">
        <f t="shared" si="1"/>
        <v>0</v>
      </c>
    </row>
    <row r="15" spans="1:6" ht="28.5">
      <c r="A15" s="7" t="s">
        <v>16</v>
      </c>
      <c r="B15" s="8" t="s">
        <v>5</v>
      </c>
      <c r="C15" s="11">
        <v>95</v>
      </c>
      <c r="D15" s="19"/>
      <c r="E15" s="19">
        <f aca="true" t="shared" si="2" ref="E15:E25">C15*D15</f>
        <v>0</v>
      </c>
      <c r="F15" s="25">
        <f t="shared" si="1"/>
        <v>0</v>
      </c>
    </row>
    <row r="16" spans="1:6" ht="28.5">
      <c r="A16" s="7" t="s">
        <v>37</v>
      </c>
      <c r="B16" s="8" t="s">
        <v>5</v>
      </c>
      <c r="C16" s="11">
        <v>45</v>
      </c>
      <c r="D16" s="19"/>
      <c r="E16" s="19">
        <f t="shared" si="2"/>
        <v>0</v>
      </c>
      <c r="F16" s="25">
        <f t="shared" si="1"/>
        <v>0</v>
      </c>
    </row>
    <row r="17" spans="1:7" ht="42.75">
      <c r="A17" s="7" t="s">
        <v>36</v>
      </c>
      <c r="B17" s="8" t="s">
        <v>5</v>
      </c>
      <c r="C17" s="11">
        <v>50</v>
      </c>
      <c r="D17" s="19"/>
      <c r="E17" s="19">
        <f t="shared" si="2"/>
        <v>0</v>
      </c>
      <c r="F17" s="25">
        <f t="shared" si="1"/>
        <v>0</v>
      </c>
      <c r="G17" s="1"/>
    </row>
    <row r="18" spans="1:7" ht="15">
      <c r="A18" s="7" t="s">
        <v>42</v>
      </c>
      <c r="B18" s="8" t="s">
        <v>1</v>
      </c>
      <c r="C18" s="11">
        <v>1</v>
      </c>
      <c r="D18" s="19"/>
      <c r="E18" s="19">
        <f t="shared" si="2"/>
        <v>0</v>
      </c>
      <c r="F18" s="25">
        <f t="shared" si="1"/>
        <v>0</v>
      </c>
      <c r="G18" s="1"/>
    </row>
    <row r="19" spans="1:6" ht="42.75">
      <c r="A19" s="7" t="s">
        <v>33</v>
      </c>
      <c r="B19" s="8" t="s">
        <v>1</v>
      </c>
      <c r="C19" s="11">
        <v>1</v>
      </c>
      <c r="D19" s="19"/>
      <c r="E19" s="19">
        <f>C19*D19</f>
        <v>0</v>
      </c>
      <c r="F19" s="25">
        <f>E19*1.21</f>
        <v>0</v>
      </c>
    </row>
    <row r="20" spans="1:6" ht="28.5">
      <c r="A20" s="7" t="s">
        <v>19</v>
      </c>
      <c r="B20" s="8" t="s">
        <v>12</v>
      </c>
      <c r="C20" s="11">
        <v>55</v>
      </c>
      <c r="D20" s="19"/>
      <c r="E20" s="19">
        <f>C20*D20</f>
        <v>0</v>
      </c>
      <c r="F20" s="25">
        <f>E20*1.21</f>
        <v>0</v>
      </c>
    </row>
    <row r="21" spans="1:6" ht="28.5">
      <c r="A21" s="7" t="s">
        <v>20</v>
      </c>
      <c r="B21" s="8" t="s">
        <v>13</v>
      </c>
      <c r="C21" s="11">
        <v>4</v>
      </c>
      <c r="D21" s="19"/>
      <c r="E21" s="19">
        <f>C21*D21</f>
        <v>0</v>
      </c>
      <c r="F21" s="25">
        <f>E21*1.21</f>
        <v>0</v>
      </c>
    </row>
    <row r="22" spans="1:6" ht="28.5">
      <c r="A22" s="7" t="s">
        <v>31</v>
      </c>
      <c r="B22" s="8" t="s">
        <v>1</v>
      </c>
      <c r="C22" s="11">
        <v>1</v>
      </c>
      <c r="D22" s="19"/>
      <c r="E22" s="19">
        <f t="shared" si="2"/>
        <v>0</v>
      </c>
      <c r="F22" s="25">
        <f t="shared" si="1"/>
        <v>0</v>
      </c>
    </row>
    <row r="23" spans="1:8" ht="15">
      <c r="A23" s="7" t="s">
        <v>8</v>
      </c>
      <c r="B23" s="8" t="s">
        <v>1</v>
      </c>
      <c r="C23" s="11">
        <v>1</v>
      </c>
      <c r="D23" s="19"/>
      <c r="E23" s="19">
        <f t="shared" si="2"/>
        <v>0</v>
      </c>
      <c r="F23" s="25">
        <f t="shared" si="1"/>
        <v>0</v>
      </c>
      <c r="G23" s="1"/>
      <c r="H23" s="1"/>
    </row>
    <row r="24" spans="1:6" ht="28.5">
      <c r="A24" s="7" t="s">
        <v>21</v>
      </c>
      <c r="B24" s="8" t="s">
        <v>3</v>
      </c>
      <c r="C24" s="11">
        <v>16</v>
      </c>
      <c r="D24" s="19"/>
      <c r="E24" s="19">
        <f t="shared" si="2"/>
        <v>0</v>
      </c>
      <c r="F24" s="25">
        <f t="shared" si="1"/>
        <v>0</v>
      </c>
    </row>
    <row r="25" spans="1:6" ht="28.5">
      <c r="A25" s="9" t="s">
        <v>6</v>
      </c>
      <c r="B25" s="10" t="s">
        <v>0</v>
      </c>
      <c r="C25" s="12">
        <v>1</v>
      </c>
      <c r="D25" s="21"/>
      <c r="E25" s="21">
        <f t="shared" si="2"/>
        <v>0</v>
      </c>
      <c r="F25" s="26">
        <f t="shared" si="1"/>
        <v>0</v>
      </c>
    </row>
    <row r="26" spans="1:7" ht="15">
      <c r="A26" s="22" t="s">
        <v>24</v>
      </c>
      <c r="B26" s="23"/>
      <c r="C26" s="23"/>
      <c r="D26" s="23"/>
      <c r="E26" s="24">
        <f>SUM(E8:E25)</f>
        <v>0</v>
      </c>
      <c r="F26" s="27">
        <f>SUM(F8:F25)</f>
        <v>0</v>
      </c>
      <c r="G26" s="1"/>
    </row>
    <row r="27" spans="1:6" ht="15">
      <c r="A27" s="31" t="s">
        <v>32</v>
      </c>
      <c r="B27" s="32"/>
      <c r="C27" s="32"/>
      <c r="D27" s="32"/>
      <c r="E27" s="32"/>
      <c r="F27" s="15"/>
    </row>
    <row r="28" spans="1:6" ht="15">
      <c r="A28" s="7" t="s">
        <v>14</v>
      </c>
      <c r="B28" s="8" t="s">
        <v>12</v>
      </c>
      <c r="C28" s="11">
        <v>55</v>
      </c>
      <c r="D28" s="19"/>
      <c r="E28" s="19">
        <f>C28*D28</f>
        <v>0</v>
      </c>
      <c r="F28" s="25">
        <f aca="true" t="shared" si="3" ref="F28:F36">E28*1.21</f>
        <v>0</v>
      </c>
    </row>
    <row r="29" spans="1:6" ht="15">
      <c r="A29" s="7" t="s">
        <v>15</v>
      </c>
      <c r="B29" s="8" t="s">
        <v>3</v>
      </c>
      <c r="C29" s="11">
        <v>1</v>
      </c>
      <c r="D29" s="19"/>
      <c r="E29" s="19">
        <f>C29*D29</f>
        <v>0</v>
      </c>
      <c r="F29" s="25">
        <f t="shared" si="3"/>
        <v>0</v>
      </c>
    </row>
    <row r="30" spans="1:9" ht="15">
      <c r="A30" s="7" t="s">
        <v>7</v>
      </c>
      <c r="B30" s="8" t="s">
        <v>3</v>
      </c>
      <c r="C30" s="11">
        <v>1</v>
      </c>
      <c r="D30" s="19"/>
      <c r="E30" s="19">
        <f aca="true" t="shared" si="4" ref="E30:E36">C30*D30</f>
        <v>0</v>
      </c>
      <c r="F30" s="25">
        <f t="shared" si="3"/>
        <v>0</v>
      </c>
      <c r="G30" s="1"/>
      <c r="H30" s="1"/>
      <c r="I30" s="1"/>
    </row>
    <row r="31" spans="1:9" ht="15">
      <c r="A31" s="7" t="s">
        <v>4</v>
      </c>
      <c r="B31" s="8" t="s">
        <v>5</v>
      </c>
      <c r="C31" s="11">
        <v>29</v>
      </c>
      <c r="D31" s="19"/>
      <c r="E31" s="19">
        <f t="shared" si="4"/>
        <v>0</v>
      </c>
      <c r="F31" s="25">
        <f t="shared" si="3"/>
        <v>0</v>
      </c>
      <c r="H31" s="1"/>
      <c r="I31" s="1"/>
    </row>
    <row r="32" spans="1:7" ht="28.5">
      <c r="A32" s="7" t="s">
        <v>35</v>
      </c>
      <c r="B32" s="8" t="s">
        <v>1</v>
      </c>
      <c r="C32" s="11">
        <v>1</v>
      </c>
      <c r="D32" s="19"/>
      <c r="E32" s="19">
        <f t="shared" si="4"/>
        <v>0</v>
      </c>
      <c r="F32" s="25">
        <f t="shared" si="3"/>
        <v>0</v>
      </c>
      <c r="G32" s="1"/>
    </row>
    <row r="33" spans="1:8" ht="28.5" customHeight="1">
      <c r="A33" s="7" t="s">
        <v>41</v>
      </c>
      <c r="B33" s="8" t="s">
        <v>5</v>
      </c>
      <c r="C33" s="11">
        <v>28</v>
      </c>
      <c r="D33" s="19"/>
      <c r="E33" s="19">
        <f t="shared" si="4"/>
        <v>0</v>
      </c>
      <c r="F33" s="25">
        <f t="shared" si="3"/>
        <v>0</v>
      </c>
      <c r="G33" s="1"/>
      <c r="H33" s="1"/>
    </row>
    <row r="34" spans="1:6" ht="28.5">
      <c r="A34" s="7" t="s">
        <v>39</v>
      </c>
      <c r="B34" s="8" t="s">
        <v>1</v>
      </c>
      <c r="C34" s="11">
        <v>1</v>
      </c>
      <c r="D34" s="19"/>
      <c r="E34" s="19">
        <f t="shared" si="4"/>
        <v>0</v>
      </c>
      <c r="F34" s="25">
        <f t="shared" si="3"/>
        <v>0</v>
      </c>
    </row>
    <row r="35" spans="1:8" ht="28.5">
      <c r="A35" s="7" t="s">
        <v>21</v>
      </c>
      <c r="B35" s="8" t="s">
        <v>3</v>
      </c>
      <c r="C35" s="11">
        <v>8</v>
      </c>
      <c r="D35" s="19"/>
      <c r="E35" s="19">
        <f t="shared" si="4"/>
        <v>0</v>
      </c>
      <c r="F35" s="25">
        <f t="shared" si="3"/>
        <v>0</v>
      </c>
      <c r="H35" s="1"/>
    </row>
    <row r="36" spans="1:7" ht="28.5">
      <c r="A36" s="9" t="s">
        <v>6</v>
      </c>
      <c r="B36" s="10" t="s">
        <v>0</v>
      </c>
      <c r="C36" s="12">
        <v>1</v>
      </c>
      <c r="D36" s="19"/>
      <c r="E36" s="19">
        <f t="shared" si="4"/>
        <v>0</v>
      </c>
      <c r="F36" s="26">
        <f t="shared" si="3"/>
        <v>0</v>
      </c>
      <c r="G36" s="1"/>
    </row>
    <row r="37" spans="1:7" ht="15">
      <c r="A37" s="22" t="s">
        <v>24</v>
      </c>
      <c r="B37" s="23"/>
      <c r="C37" s="23"/>
      <c r="D37" s="23"/>
      <c r="E37" s="24">
        <f>SUM(E28:E36)</f>
        <v>0</v>
      </c>
      <c r="F37" s="28">
        <f>SUM(F28:F36)</f>
        <v>0</v>
      </c>
      <c r="G37" s="1"/>
    </row>
    <row r="38" spans="1:7" ht="15.75" thickBot="1">
      <c r="A38" s="16" t="s">
        <v>22</v>
      </c>
      <c r="B38" s="17"/>
      <c r="C38" s="17"/>
      <c r="D38" s="17"/>
      <c r="E38" s="30">
        <f>E6+E26+E37</f>
        <v>0</v>
      </c>
      <c r="F38" s="29">
        <f>F37+F26+F6</f>
        <v>0</v>
      </c>
      <c r="G38" s="1"/>
    </row>
    <row r="39" ht="15">
      <c r="E39" s="13"/>
    </row>
    <row r="40" ht="15">
      <c r="E40" s="13"/>
    </row>
  </sheetData>
  <sheetProtection/>
  <protectedRanges>
    <protectedRange sqref="A28:A29 A3:A5 A31:A36 A8:A25" name="Oblast2_1_1_1"/>
  </protectedRanges>
  <mergeCells count="3">
    <mergeCell ref="A7:E7"/>
    <mergeCell ref="A27:E27"/>
    <mergeCell ref="A2:F2"/>
  </mergeCells>
  <printOptions/>
  <pageMargins left="0.3854166666666667" right="0.7086614173228347" top="0.7874015748031497" bottom="0.7874015748031497" header="0.31496062992125984" footer="0.31496062992125984"/>
  <pageSetup horizontalDpi="300" verticalDpi="300" orientation="portrait" paperSize="9" scale="74" r:id="rId1"/>
  <headerFooter>
    <oddHeader>&amp;L&amp;"Calibri,Tučné"                                                                                           Předpokládaný položkový rozpočet prací &amp;C                                                                &amp;R&amp;"Calibri,Tučné" Příloha č.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Dušková</dc:creator>
  <cp:keywords/>
  <dc:description/>
  <cp:lastModifiedBy>Kubes Pavel, Mesto Litomysl</cp:lastModifiedBy>
  <cp:lastPrinted>2018-04-26T06:03:43Z</cp:lastPrinted>
  <dcterms:created xsi:type="dcterms:W3CDTF">2016-11-02T09:41:55Z</dcterms:created>
  <dcterms:modified xsi:type="dcterms:W3CDTF">2019-07-30T04:08:59Z</dcterms:modified>
  <cp:category/>
  <cp:version/>
  <cp:contentType/>
  <cp:contentStatus/>
</cp:coreProperties>
</file>