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58" i="1" l="1"/>
  <c r="G53" i="1"/>
  <c r="A41" i="1" l="1"/>
  <c r="A42" i="1" s="1"/>
  <c r="A47" i="1" l="1"/>
  <c r="A48" i="1" s="1"/>
  <c r="A49" i="1" s="1"/>
  <c r="G46" i="1"/>
  <c r="A33" i="1"/>
  <c r="A34" i="1" s="1"/>
  <c r="A35" i="1" s="1"/>
  <c r="G40" i="1" l="1"/>
  <c r="G32" i="1"/>
  <c r="G27" i="1"/>
  <c r="G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<sst xmlns="http://schemas.openxmlformats.org/spreadsheetml/2006/main" count="118" uniqueCount="86">
  <si>
    <t>ks</t>
  </si>
  <si>
    <t>č.</t>
  </si>
  <si>
    <t>parametr / požadavek na funkcionalitu</t>
  </si>
  <si>
    <t>Servery</t>
  </si>
  <si>
    <t>Provedení a vnitřní uspořádání</t>
  </si>
  <si>
    <t>RAM</t>
  </si>
  <si>
    <t>Diskový subsystém</t>
  </si>
  <si>
    <t>Optická mechanika</t>
  </si>
  <si>
    <t xml:space="preserve">Síťové rozhraní 1 </t>
  </si>
  <si>
    <t>Napájení</t>
  </si>
  <si>
    <t>Management a vzdálená správa</t>
  </si>
  <si>
    <t>Umístění v racku</t>
  </si>
  <si>
    <t>operační systém</t>
  </si>
  <si>
    <t>edice</t>
  </si>
  <si>
    <t>User CAL</t>
  </si>
  <si>
    <t>rackové výsuvné lyžiny</t>
  </si>
  <si>
    <t>kontaktní místo pro nahlášení poruch v českém jazyce</t>
  </si>
  <si>
    <t>počet fyzických serverů</t>
  </si>
  <si>
    <t>Použití serverů</t>
  </si>
  <si>
    <t>Instalace</t>
  </si>
  <si>
    <t>Migrace</t>
  </si>
  <si>
    <t>Servisní podpora</t>
  </si>
  <si>
    <t>Síťové rozhraní 2 pro připojení k diskovému poli</t>
  </si>
  <si>
    <t>Způsob provádění záručního servisu</t>
  </si>
  <si>
    <t>Uživatelské licence pro přístup k serverovému OS</t>
  </si>
  <si>
    <t>Typ licence</t>
  </si>
  <si>
    <t>velikost max. 2U pro rack 19", pro přístup ke všem komponentám serveru není nutné nářadí</t>
  </si>
  <si>
    <t>jednotková cena Kč s DPH/ks</t>
  </si>
  <si>
    <t>cena celkem v Kč s DPH</t>
  </si>
  <si>
    <t>nabídka uchazeče (technická specifikace)</t>
  </si>
  <si>
    <t>technická specifikace (minimální požadavky zadavatele)</t>
  </si>
  <si>
    <t>instalace do racku a zprovoznění</t>
  </si>
  <si>
    <t>Školení</t>
  </si>
  <si>
    <t>a</t>
  </si>
  <si>
    <t>b</t>
  </si>
  <si>
    <t>c</t>
  </si>
  <si>
    <t>d</t>
  </si>
  <si>
    <t>Terminálové licence</t>
  </si>
  <si>
    <t>ESXi VMware s funkcionalitou VMware HA cluster</t>
  </si>
  <si>
    <t>Pokud jsou v této zadávací dokumentaci uvedeny technické nebo obchodní názvy, jedná se pouze o vymezení očekávaných standardů použitých předmětů a materiálů. Zadavatel jednoznačně deklaruje, že umožní pro plnění veřejné zakázky použití i jiných, kvalitativně a technicky obdobných řešení a materiálů, pokud je uchazeč nabídne a pokud splní požadavky zadavatele na jejich kvalitu. Nabídka v takovém případě musí obsahovat technický popis, dostatečný k posouzení shody nabízeného plnění s požadavky zadavatele.</t>
  </si>
  <si>
    <t>kompatibilita</t>
  </si>
  <si>
    <t>celková cena</t>
  </si>
  <si>
    <t>Licence MS Windows Server 2022</t>
  </si>
  <si>
    <t>Datacenter</t>
  </si>
  <si>
    <t>Operační systém musí být kompatibilní se současně provozovanými informačními systémy, což Windows Server 2022 splňuje.</t>
  </si>
  <si>
    <t>Windows Server CAL 2022</t>
  </si>
  <si>
    <t>Virtualizační software</t>
  </si>
  <si>
    <t>software</t>
  </si>
  <si>
    <t>Minimální specifikace parametrů jednotlivých komponent.</t>
  </si>
  <si>
    <t>typ fyzických serverů</t>
  </si>
  <si>
    <t>viz část a.</t>
  </si>
  <si>
    <t>server musí podporovat minimálně 4 x 2,5 palcových disků standardu SAS nebo standardu SATA, požadujeme server s hot-plug disky: 2 x 240 GB 2,5´ SSD zapojené v RAID-1</t>
  </si>
  <si>
    <t>není nutné</t>
  </si>
  <si>
    <t>1x neobsazený PCIe slot</t>
  </si>
  <si>
    <t>PCIe slot</t>
  </si>
  <si>
    <t>management serveru nezávislý na operačním systému poskytující následující management funkce a vlastnosti: web GUI a dedikovaná IP adresa, sledování hardwarových sensorů (teplota, napětí, stav, chybové sensory), neomezená licence</t>
  </si>
  <si>
    <t>Dedikovaný LAN port</t>
  </si>
  <si>
    <t>VGA port</t>
  </si>
  <si>
    <t>přední VGA port</t>
  </si>
  <si>
    <t>USB</t>
  </si>
  <si>
    <t>min. 2x vpředu</t>
  </si>
  <si>
    <t>migrace stávajících ESXi serverů z VMware 6.7 na aktuální verzi</t>
  </si>
  <si>
    <t>CPU</t>
  </si>
  <si>
    <t>VMware</t>
  </si>
  <si>
    <t>TDP</t>
  </si>
  <si>
    <t>celková hodnota za všechny procesory</t>
  </si>
  <si>
    <t>Obnova serverů, licence MS Windows Server 2022, licence VMware</t>
  </si>
  <si>
    <t>hodnocení</t>
  </si>
  <si>
    <t>40% větší lepší</t>
  </si>
  <si>
    <t>použité licence</t>
  </si>
  <si>
    <t>je možné dodat použité legální licence</t>
  </si>
  <si>
    <t>20% nižší lepší</t>
  </si>
  <si>
    <t>Esentials Plus</t>
  </si>
  <si>
    <t>2x Fibre Channel 32Gbit</t>
  </si>
  <si>
    <t>2x redundantní napájecí zdroj, za provozu vyměnitelný, třída min.Titanium,  server musí běžet na jeden zdroj</t>
  </si>
  <si>
    <t>dedikovaný LAN port pro management 1Gbit RJ45</t>
  </si>
  <si>
    <t>zaškolení obsluhy (3 zaměstnanci MěÚ Litomyšl) v délce min 8 hod</t>
  </si>
  <si>
    <t>prodloužená záruka onsite s garantovanou opravou/výměnou zařízení do 2 pracovních dní od nahlášení poruchy 24/7  na 7 let (jednorázově)
ověřitelná na webu výrobce, poskytována přímo výrobcem zařízení, včetně přístupu ke všem aktualizacím (SW, FW), po celou dobu záruky 
Doručení náhradního dílu, dojezd technika a oprava na místě instalace do druhého pracovního dne od diagnostiky závady
Možnost stažení firmware, ovladačů a management software na webových stránkách výrobce po celou dobu záruky - adresně na výrobní číslo serveru,
V ceně záručního servisu jsou náhradní díly, doprava i práce technika.</t>
  </si>
  <si>
    <t xml:space="preserve">Windows Server 2022, licence pro nabídnutý počet CPU jader </t>
  </si>
  <si>
    <t>min. 1024 GB DDR5, 4800 MHz, rozšiřitelnost min do 1,5TB, osazení  musí být "balanced"</t>
  </si>
  <si>
    <t>4x 10Gbit SFP+ ethernet síťová karta s podporou iSCSI Offload IPv4, IPv6
2x 25Gbit SFP28 ethernet síťová karta s podporou iSCSI Offload IPv4, IPv6</t>
  </si>
  <si>
    <t>celkem na všechny procesory 16 jader, frekvence jednoho procesoru min. 3,4 GHz v turbo režimu, celkový požadovaný výkon  CPU min. 36000 dle cpubenchmark.net, max 2 procesory, rok uvedení na trh rok minimálně 2022</t>
  </si>
  <si>
    <t>e</t>
  </si>
  <si>
    <t>Terminálové licence RDS</t>
  </si>
  <si>
    <t>Uživatelské licence pro přístup k Windows Serveru 2022</t>
  </si>
  <si>
    <t>Microsoft Windows Server 2022 RDS User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</si>
</sst>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#,##0.00\ &quot;Kč&quot;&quot; s DPH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165" fontId="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 wrapText="1"/>
    </xf>
    <xf numFmtId="0" fontId="0" fillId="4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9" fontId="0" fillId="0" borderId="0" xfId="0" applyNumberFormat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 wrapText="1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64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="115" zoomScaleNormal="115" workbookViewId="0"/>
  </sheetViews>
  <sheetFormatPr defaultRowHeight="14.4" x14ac:dyDescent="0.3"/>
  <cols>
    <col min="2" max="2" width="28.44140625" style="9" customWidth="1"/>
    <col min="3" max="4" width="42.44140625" style="2" customWidth="1"/>
    <col min="5" max="5" width="8.5546875" style="6" customWidth="1"/>
    <col min="6" max="7" width="12.109375" customWidth="1"/>
    <col min="8" max="8" width="8.109375" bestFit="1" customWidth="1"/>
  </cols>
  <sheetData>
    <row r="1" spans="1:8" ht="18" x14ac:dyDescent="0.35">
      <c r="A1" s="1" t="s">
        <v>66</v>
      </c>
    </row>
    <row r="2" spans="1:8" ht="18" x14ac:dyDescent="0.35">
      <c r="A2" s="1"/>
    </row>
    <row r="3" spans="1:8" x14ac:dyDescent="0.3">
      <c r="A3" t="s">
        <v>48</v>
      </c>
      <c r="E3" s="28"/>
    </row>
    <row r="4" spans="1:8" x14ac:dyDescent="0.3">
      <c r="A4" s="2"/>
      <c r="B4" s="2"/>
      <c r="E4" s="28"/>
    </row>
    <row r="5" spans="1:8" x14ac:dyDescent="0.3">
      <c r="A5" s="2"/>
      <c r="B5" s="3"/>
      <c r="E5" s="4"/>
    </row>
    <row r="6" spans="1:8" x14ac:dyDescent="0.3">
      <c r="A6" s="10" t="s">
        <v>33</v>
      </c>
      <c r="B6" s="12" t="s">
        <v>3</v>
      </c>
      <c r="C6" s="8"/>
      <c r="D6" s="8"/>
      <c r="E6" s="7"/>
      <c r="F6" s="7"/>
      <c r="G6" s="7"/>
      <c r="H6" s="7"/>
    </row>
    <row r="7" spans="1:8" ht="43.2" x14ac:dyDescent="0.3">
      <c r="A7" s="15" t="s">
        <v>1</v>
      </c>
      <c r="B7" s="16" t="s">
        <v>2</v>
      </c>
      <c r="C7" s="16" t="s">
        <v>30</v>
      </c>
      <c r="D7" s="16" t="s">
        <v>29</v>
      </c>
      <c r="E7" s="15" t="s">
        <v>0</v>
      </c>
      <c r="F7" s="16" t="s">
        <v>27</v>
      </c>
      <c r="G7" s="16" t="s">
        <v>28</v>
      </c>
      <c r="H7" s="26" t="s">
        <v>67</v>
      </c>
    </row>
    <row r="8" spans="1:8" ht="28.8" x14ac:dyDescent="0.3">
      <c r="A8" s="17">
        <v>1</v>
      </c>
      <c r="B8" s="16" t="s">
        <v>4</v>
      </c>
      <c r="C8" s="16" t="s">
        <v>26</v>
      </c>
      <c r="D8" s="20"/>
      <c r="E8" s="38">
        <v>2</v>
      </c>
      <c r="F8" s="39"/>
      <c r="G8" s="42">
        <f>F8*E8</f>
        <v>0</v>
      </c>
      <c r="H8" s="29"/>
    </row>
    <row r="9" spans="1:8" ht="72" x14ac:dyDescent="0.3">
      <c r="A9" s="17">
        <f>A8+1</f>
        <v>2</v>
      </c>
      <c r="B9" s="27" t="s">
        <v>62</v>
      </c>
      <c r="C9" s="16" t="s">
        <v>81</v>
      </c>
      <c r="D9" s="20"/>
      <c r="E9" s="38"/>
      <c r="F9" s="39"/>
      <c r="G9" s="42"/>
      <c r="H9" s="30" t="s">
        <v>68</v>
      </c>
    </row>
    <row r="10" spans="1:8" ht="43.2" x14ac:dyDescent="0.3">
      <c r="A10" s="17">
        <f t="shared" ref="A10:A28" si="0">A9+1</f>
        <v>3</v>
      </c>
      <c r="B10" s="27" t="s">
        <v>5</v>
      </c>
      <c r="C10" s="16" t="s">
        <v>79</v>
      </c>
      <c r="D10" s="20"/>
      <c r="E10" s="38"/>
      <c r="F10" s="39"/>
      <c r="G10" s="42"/>
      <c r="H10" s="30" t="s">
        <v>68</v>
      </c>
    </row>
    <row r="11" spans="1:8" ht="43.2" x14ac:dyDescent="0.3">
      <c r="A11" s="17">
        <f t="shared" si="0"/>
        <v>4</v>
      </c>
      <c r="B11" s="27" t="s">
        <v>64</v>
      </c>
      <c r="C11" s="16" t="s">
        <v>65</v>
      </c>
      <c r="D11" s="20"/>
      <c r="E11" s="38"/>
      <c r="F11" s="39"/>
      <c r="G11" s="42"/>
      <c r="H11" s="30" t="s">
        <v>71</v>
      </c>
    </row>
    <row r="12" spans="1:8" ht="57.6" x14ac:dyDescent="0.3">
      <c r="A12" s="17">
        <f t="shared" si="0"/>
        <v>5</v>
      </c>
      <c r="B12" s="16" t="s">
        <v>6</v>
      </c>
      <c r="C12" s="16" t="s">
        <v>51</v>
      </c>
      <c r="D12" s="20"/>
      <c r="E12" s="38"/>
      <c r="F12" s="39"/>
      <c r="G12" s="42"/>
      <c r="H12" s="29"/>
    </row>
    <row r="13" spans="1:8" x14ac:dyDescent="0.3">
      <c r="A13" s="17">
        <f t="shared" si="0"/>
        <v>6</v>
      </c>
      <c r="B13" s="16" t="s">
        <v>54</v>
      </c>
      <c r="C13" s="16" t="s">
        <v>53</v>
      </c>
      <c r="D13" s="20"/>
      <c r="E13" s="38"/>
      <c r="F13" s="39"/>
      <c r="G13" s="42"/>
      <c r="H13" s="29"/>
    </row>
    <row r="14" spans="1:8" x14ac:dyDescent="0.3">
      <c r="A14" s="17">
        <f t="shared" si="0"/>
        <v>7</v>
      </c>
      <c r="B14" s="16" t="s">
        <v>7</v>
      </c>
      <c r="C14" s="16" t="s">
        <v>52</v>
      </c>
      <c r="D14" s="20"/>
      <c r="E14" s="38"/>
      <c r="F14" s="39"/>
      <c r="G14" s="42"/>
      <c r="H14" s="29"/>
    </row>
    <row r="15" spans="1:8" ht="57.6" x14ac:dyDescent="0.3">
      <c r="A15" s="17">
        <f t="shared" si="0"/>
        <v>8</v>
      </c>
      <c r="B15" s="16" t="s">
        <v>8</v>
      </c>
      <c r="C15" s="16" t="s">
        <v>80</v>
      </c>
      <c r="D15" s="20"/>
      <c r="E15" s="38"/>
      <c r="F15" s="39"/>
      <c r="G15" s="42"/>
      <c r="H15" s="29"/>
    </row>
    <row r="16" spans="1:8" ht="28.8" x14ac:dyDescent="0.3">
      <c r="A16" s="17">
        <f t="shared" si="0"/>
        <v>9</v>
      </c>
      <c r="B16" s="16" t="s">
        <v>22</v>
      </c>
      <c r="C16" s="16" t="s">
        <v>73</v>
      </c>
      <c r="D16" s="20"/>
      <c r="E16" s="38"/>
      <c r="F16" s="39"/>
      <c r="G16" s="42"/>
      <c r="H16" s="29"/>
    </row>
    <row r="17" spans="1:8" ht="43.2" x14ac:dyDescent="0.3">
      <c r="A17" s="17">
        <f t="shared" si="0"/>
        <v>10</v>
      </c>
      <c r="B17" s="16" t="s">
        <v>9</v>
      </c>
      <c r="C17" s="16" t="s">
        <v>74</v>
      </c>
      <c r="D17" s="20"/>
      <c r="E17" s="38"/>
      <c r="F17" s="39"/>
      <c r="G17" s="42"/>
      <c r="H17" s="29"/>
    </row>
    <row r="18" spans="1:8" ht="86.4" x14ac:dyDescent="0.3">
      <c r="A18" s="17">
        <f t="shared" si="0"/>
        <v>11</v>
      </c>
      <c r="B18" s="16" t="s">
        <v>10</v>
      </c>
      <c r="C18" s="16" t="s">
        <v>55</v>
      </c>
      <c r="D18" s="20"/>
      <c r="E18" s="38"/>
      <c r="F18" s="39"/>
      <c r="G18" s="42"/>
      <c r="H18" s="29"/>
    </row>
    <row r="19" spans="1:8" x14ac:dyDescent="0.3">
      <c r="A19" s="17">
        <f t="shared" si="0"/>
        <v>12</v>
      </c>
      <c r="B19" s="16" t="s">
        <v>56</v>
      </c>
      <c r="C19" s="16" t="s">
        <v>75</v>
      </c>
      <c r="D19" s="20"/>
      <c r="E19" s="38"/>
      <c r="F19" s="39"/>
      <c r="G19" s="42"/>
      <c r="H19" s="29"/>
    </row>
    <row r="20" spans="1:8" x14ac:dyDescent="0.3">
      <c r="A20" s="17">
        <f t="shared" si="0"/>
        <v>13</v>
      </c>
      <c r="B20" s="16" t="s">
        <v>57</v>
      </c>
      <c r="C20" s="16" t="s">
        <v>58</v>
      </c>
      <c r="D20" s="20"/>
      <c r="E20" s="38"/>
      <c r="F20" s="39"/>
      <c r="G20" s="42"/>
      <c r="H20" s="29"/>
    </row>
    <row r="21" spans="1:8" x14ac:dyDescent="0.3">
      <c r="A21" s="17">
        <f t="shared" si="0"/>
        <v>14</v>
      </c>
      <c r="B21" s="16" t="s">
        <v>59</v>
      </c>
      <c r="C21" s="16" t="s">
        <v>60</v>
      </c>
      <c r="D21" s="20"/>
      <c r="E21" s="38"/>
      <c r="F21" s="39"/>
      <c r="G21" s="42"/>
      <c r="H21" s="29"/>
    </row>
    <row r="22" spans="1:8" x14ac:dyDescent="0.3">
      <c r="A22" s="17">
        <f t="shared" si="0"/>
        <v>15</v>
      </c>
      <c r="B22" s="16" t="s">
        <v>11</v>
      </c>
      <c r="C22" s="16" t="s">
        <v>15</v>
      </c>
      <c r="D22" s="20"/>
      <c r="E22" s="38"/>
      <c r="F22" s="39"/>
      <c r="G22" s="42"/>
      <c r="H22" s="29"/>
    </row>
    <row r="23" spans="1:8" x14ac:dyDescent="0.3">
      <c r="A23" s="17">
        <f t="shared" si="0"/>
        <v>16</v>
      </c>
      <c r="B23" s="16" t="s">
        <v>18</v>
      </c>
      <c r="C23" s="16" t="s">
        <v>38</v>
      </c>
      <c r="D23" s="20"/>
      <c r="E23" s="38"/>
      <c r="F23" s="39"/>
      <c r="G23" s="42"/>
      <c r="H23" s="29"/>
    </row>
    <row r="24" spans="1:8" x14ac:dyDescent="0.3">
      <c r="A24" s="17">
        <f t="shared" si="0"/>
        <v>17</v>
      </c>
      <c r="B24" s="16" t="s">
        <v>19</v>
      </c>
      <c r="C24" s="16" t="s">
        <v>31</v>
      </c>
      <c r="D24" s="20"/>
      <c r="E24" s="38"/>
      <c r="F24" s="39"/>
      <c r="G24" s="42"/>
      <c r="H24" s="29"/>
    </row>
    <row r="25" spans="1:8" ht="28.8" x14ac:dyDescent="0.3">
      <c r="A25" s="17">
        <f t="shared" si="0"/>
        <v>18</v>
      </c>
      <c r="B25" s="16" t="s">
        <v>32</v>
      </c>
      <c r="C25" s="16" t="s">
        <v>76</v>
      </c>
      <c r="D25" s="20"/>
      <c r="E25" s="38"/>
      <c r="F25" s="39"/>
      <c r="G25" s="42"/>
      <c r="H25" s="29"/>
    </row>
    <row r="26" spans="1:8" ht="28.8" x14ac:dyDescent="0.3">
      <c r="A26" s="17">
        <f t="shared" si="0"/>
        <v>19</v>
      </c>
      <c r="B26" s="16" t="s">
        <v>20</v>
      </c>
      <c r="C26" s="16" t="s">
        <v>61</v>
      </c>
      <c r="D26" s="20"/>
      <c r="E26" s="38"/>
      <c r="F26" s="39"/>
      <c r="G26" s="42"/>
      <c r="H26" s="29"/>
    </row>
    <row r="27" spans="1:8" ht="28.8" x14ac:dyDescent="0.3">
      <c r="A27" s="17">
        <f t="shared" si="0"/>
        <v>20</v>
      </c>
      <c r="B27" s="19" t="s">
        <v>23</v>
      </c>
      <c r="C27" s="19" t="s">
        <v>16</v>
      </c>
      <c r="D27" s="20"/>
      <c r="E27" s="43">
        <v>2</v>
      </c>
      <c r="F27" s="39"/>
      <c r="G27" s="44">
        <f>F27*E27</f>
        <v>0</v>
      </c>
      <c r="H27" s="29"/>
    </row>
    <row r="28" spans="1:8" ht="231" customHeight="1" x14ac:dyDescent="0.3">
      <c r="A28" s="17">
        <f t="shared" si="0"/>
        <v>21</v>
      </c>
      <c r="B28" s="19" t="s">
        <v>21</v>
      </c>
      <c r="C28" s="19" t="s">
        <v>77</v>
      </c>
      <c r="D28" s="20"/>
      <c r="E28" s="43"/>
      <c r="F28" s="39"/>
      <c r="G28" s="44"/>
      <c r="H28" s="29"/>
    </row>
    <row r="29" spans="1:8" x14ac:dyDescent="0.3">
      <c r="A29" s="5"/>
      <c r="B29" s="2"/>
      <c r="C29" s="14"/>
      <c r="E29" s="4"/>
    </row>
    <row r="30" spans="1:8" ht="28.8" x14ac:dyDescent="0.3">
      <c r="A30" s="10" t="s">
        <v>34</v>
      </c>
      <c r="B30" s="12" t="s">
        <v>42</v>
      </c>
      <c r="C30" s="8"/>
      <c r="D30" s="8"/>
      <c r="E30" s="7"/>
      <c r="F30" s="7"/>
      <c r="G30" s="7"/>
    </row>
    <row r="31" spans="1:8" ht="43.2" x14ac:dyDescent="0.3">
      <c r="A31" s="15" t="s">
        <v>1</v>
      </c>
      <c r="B31" s="16" t="s">
        <v>2</v>
      </c>
      <c r="C31" s="16" t="s">
        <v>30</v>
      </c>
      <c r="D31" s="16" t="s">
        <v>29</v>
      </c>
      <c r="E31" s="15" t="s">
        <v>0</v>
      </c>
      <c r="F31" s="16" t="s">
        <v>27</v>
      </c>
      <c r="G31" s="16" t="s">
        <v>28</v>
      </c>
    </row>
    <row r="32" spans="1:8" ht="28.8" x14ac:dyDescent="0.3">
      <c r="A32" s="17">
        <v>1</v>
      </c>
      <c r="B32" s="16" t="s">
        <v>12</v>
      </c>
      <c r="C32" s="16" t="s">
        <v>78</v>
      </c>
      <c r="D32" s="20"/>
      <c r="E32" s="34">
        <v>2</v>
      </c>
      <c r="F32" s="39"/>
      <c r="G32" s="42">
        <f>F32*E32</f>
        <v>0</v>
      </c>
    </row>
    <row r="33" spans="1:8" x14ac:dyDescent="0.3">
      <c r="A33" s="17">
        <f>A32+1</f>
        <v>2</v>
      </c>
      <c r="B33" s="16" t="s">
        <v>13</v>
      </c>
      <c r="C33" s="16" t="s">
        <v>43</v>
      </c>
      <c r="D33" s="20"/>
      <c r="E33" s="35"/>
      <c r="F33" s="39"/>
      <c r="G33" s="42"/>
    </row>
    <row r="34" spans="1:8" x14ac:dyDescent="0.3">
      <c r="A34" s="17">
        <f>A33+1</f>
        <v>3</v>
      </c>
      <c r="B34" s="16" t="s">
        <v>69</v>
      </c>
      <c r="C34" s="16" t="s">
        <v>70</v>
      </c>
      <c r="D34" s="20"/>
      <c r="E34" s="35"/>
      <c r="F34" s="39"/>
      <c r="G34" s="42"/>
    </row>
    <row r="35" spans="1:8" ht="43.2" x14ac:dyDescent="0.3">
      <c r="A35" s="17">
        <f>A34+1</f>
        <v>4</v>
      </c>
      <c r="B35" s="16" t="s">
        <v>40</v>
      </c>
      <c r="C35" s="16" t="s">
        <v>44</v>
      </c>
      <c r="D35" s="25"/>
      <c r="E35" s="36"/>
      <c r="F35" s="39"/>
      <c r="G35" s="42"/>
    </row>
    <row r="36" spans="1:8" x14ac:dyDescent="0.3">
      <c r="A36" s="5"/>
      <c r="B36" s="2"/>
      <c r="C36" s="14"/>
      <c r="E36" s="4"/>
    </row>
    <row r="37" spans="1:8" x14ac:dyDescent="0.3">
      <c r="A37" s="5"/>
      <c r="B37" s="2"/>
      <c r="E37" s="4"/>
    </row>
    <row r="38" spans="1:8" x14ac:dyDescent="0.3">
      <c r="A38" s="13" t="s">
        <v>35</v>
      </c>
      <c r="B38" s="11" t="s">
        <v>37</v>
      </c>
      <c r="C38" s="8"/>
      <c r="D38" s="8"/>
      <c r="E38" s="7"/>
      <c r="F38" s="7"/>
      <c r="G38" s="7"/>
    </row>
    <row r="39" spans="1:8" ht="43.2" x14ac:dyDescent="0.3">
      <c r="A39" s="15" t="s">
        <v>1</v>
      </c>
      <c r="B39" s="16" t="s">
        <v>2</v>
      </c>
      <c r="C39" s="16" t="s">
        <v>30</v>
      </c>
      <c r="D39" s="16" t="s">
        <v>29</v>
      </c>
      <c r="E39" s="15" t="s">
        <v>0</v>
      </c>
      <c r="F39" s="16" t="s">
        <v>27</v>
      </c>
      <c r="G39" s="16" t="s">
        <v>28</v>
      </c>
      <c r="H39" s="24"/>
    </row>
    <row r="40" spans="1:8" ht="28.8" x14ac:dyDescent="0.3">
      <c r="A40" s="17">
        <v>1</v>
      </c>
      <c r="B40" s="16" t="s">
        <v>24</v>
      </c>
      <c r="C40" s="16" t="s">
        <v>45</v>
      </c>
      <c r="D40" s="20"/>
      <c r="E40" s="38">
        <v>180</v>
      </c>
      <c r="F40" s="39"/>
      <c r="G40" s="42">
        <f>F40*E40</f>
        <v>0</v>
      </c>
      <c r="H40" s="23"/>
    </row>
    <row r="41" spans="1:8" x14ac:dyDescent="0.3">
      <c r="A41" s="17">
        <f>A40+1</f>
        <v>2</v>
      </c>
      <c r="B41" s="16" t="s">
        <v>69</v>
      </c>
      <c r="C41" s="16" t="s">
        <v>70</v>
      </c>
      <c r="D41" s="20"/>
      <c r="E41" s="38"/>
      <c r="F41" s="39"/>
      <c r="G41" s="42"/>
      <c r="H41" s="23"/>
    </row>
    <row r="42" spans="1:8" x14ac:dyDescent="0.3">
      <c r="A42" s="17">
        <f>A41+1</f>
        <v>3</v>
      </c>
      <c r="B42" s="16" t="s">
        <v>25</v>
      </c>
      <c r="C42" s="16" t="s">
        <v>14</v>
      </c>
      <c r="D42" s="20"/>
      <c r="E42" s="38"/>
      <c r="F42" s="39"/>
      <c r="G42" s="42"/>
    </row>
    <row r="43" spans="1:8" x14ac:dyDescent="0.3">
      <c r="A43" s="5"/>
      <c r="B43" s="2"/>
      <c r="E43" s="4"/>
    </row>
    <row r="44" spans="1:8" x14ac:dyDescent="0.3">
      <c r="A44" s="13" t="s">
        <v>36</v>
      </c>
      <c r="B44" s="11" t="s">
        <v>46</v>
      </c>
      <c r="C44" s="8"/>
      <c r="D44" s="8"/>
      <c r="E44" s="7"/>
      <c r="F44" s="7"/>
      <c r="G44" s="7"/>
    </row>
    <row r="45" spans="1:8" ht="43.2" x14ac:dyDescent="0.3">
      <c r="A45" s="18" t="s">
        <v>1</v>
      </c>
      <c r="B45" s="16" t="s">
        <v>2</v>
      </c>
      <c r="C45" s="16" t="s">
        <v>30</v>
      </c>
      <c r="D45" s="16" t="s">
        <v>29</v>
      </c>
      <c r="E45" s="18" t="s">
        <v>0</v>
      </c>
      <c r="F45" s="16" t="s">
        <v>27</v>
      </c>
      <c r="G45" s="16" t="s">
        <v>28</v>
      </c>
    </row>
    <row r="46" spans="1:8" x14ac:dyDescent="0.3">
      <c r="A46" s="17">
        <v>1</v>
      </c>
      <c r="B46" s="16" t="s">
        <v>47</v>
      </c>
      <c r="C46" s="16" t="s">
        <v>63</v>
      </c>
      <c r="D46" s="20"/>
      <c r="E46" s="38">
        <v>1</v>
      </c>
      <c r="F46" s="41"/>
      <c r="G46" s="38">
        <f>F46*E46</f>
        <v>0</v>
      </c>
    </row>
    <row r="47" spans="1:8" x14ac:dyDescent="0.3">
      <c r="A47" s="17">
        <f>A46+1</f>
        <v>2</v>
      </c>
      <c r="B47" s="16" t="s">
        <v>25</v>
      </c>
      <c r="C47" s="16" t="s">
        <v>72</v>
      </c>
      <c r="D47" s="20"/>
      <c r="E47" s="38"/>
      <c r="F47" s="41"/>
      <c r="G47" s="38"/>
    </row>
    <row r="48" spans="1:8" x14ac:dyDescent="0.3">
      <c r="A48" s="17">
        <f>A47+1</f>
        <v>3</v>
      </c>
      <c r="B48" s="16" t="s">
        <v>17</v>
      </c>
      <c r="C48" s="22">
        <v>2</v>
      </c>
      <c r="D48" s="20"/>
      <c r="E48" s="38"/>
      <c r="F48" s="41"/>
      <c r="G48" s="38"/>
    </row>
    <row r="49" spans="1:8" x14ac:dyDescent="0.3">
      <c r="A49" s="17">
        <f>A48+1</f>
        <v>4</v>
      </c>
      <c r="B49" s="16" t="s">
        <v>49</v>
      </c>
      <c r="C49" s="22" t="s">
        <v>50</v>
      </c>
      <c r="D49" s="20"/>
      <c r="E49" s="38"/>
      <c r="F49" s="41"/>
      <c r="G49" s="38"/>
    </row>
    <row r="50" spans="1:8" x14ac:dyDescent="0.3">
      <c r="A50" s="45"/>
      <c r="B50" s="46"/>
      <c r="C50" s="47"/>
      <c r="D50" s="49"/>
      <c r="E50" s="50"/>
      <c r="F50" s="51"/>
      <c r="G50" s="48"/>
    </row>
    <row r="51" spans="1:8" x14ac:dyDescent="0.3">
      <c r="A51" s="13" t="s">
        <v>82</v>
      </c>
      <c r="B51" s="11" t="s">
        <v>83</v>
      </c>
      <c r="C51" s="8"/>
      <c r="D51" s="8"/>
      <c r="E51" s="7"/>
      <c r="F51" s="7"/>
      <c r="G51" s="7"/>
    </row>
    <row r="52" spans="1:8" ht="43.2" x14ac:dyDescent="0.3">
      <c r="A52" s="31" t="s">
        <v>1</v>
      </c>
      <c r="B52" s="16" t="s">
        <v>2</v>
      </c>
      <c r="C52" s="16" t="s">
        <v>30</v>
      </c>
      <c r="D52" s="16" t="s">
        <v>29</v>
      </c>
      <c r="E52" s="31" t="s">
        <v>0</v>
      </c>
      <c r="F52" s="16" t="s">
        <v>27</v>
      </c>
      <c r="G52" s="16" t="s">
        <v>28</v>
      </c>
      <c r="H52" s="24"/>
    </row>
    <row r="53" spans="1:8" ht="28.8" x14ac:dyDescent="0.3">
      <c r="A53" s="17">
        <v>1</v>
      </c>
      <c r="B53" s="16" t="s">
        <v>84</v>
      </c>
      <c r="C53" s="16" t="s">
        <v>85</v>
      </c>
      <c r="D53" s="20"/>
      <c r="E53" s="31">
        <v>5</v>
      </c>
      <c r="F53" s="32"/>
      <c r="G53" s="33">
        <f>F53*E53</f>
        <v>0</v>
      </c>
      <c r="H53" s="23"/>
    </row>
    <row r="54" spans="1:8" x14ac:dyDescent="0.3">
      <c r="A54" s="5"/>
      <c r="B54" s="2"/>
      <c r="E54" s="4"/>
    </row>
    <row r="56" spans="1:8" ht="63" customHeight="1" x14ac:dyDescent="0.3">
      <c r="A56" s="40" t="s">
        <v>39</v>
      </c>
      <c r="B56" s="40"/>
      <c r="C56" s="40"/>
      <c r="D56" s="40"/>
      <c r="E56" s="40"/>
      <c r="F56" s="40"/>
      <c r="G56" s="40"/>
    </row>
    <row r="58" spans="1:8" ht="21" x14ac:dyDescent="0.4">
      <c r="A58" s="37" t="s">
        <v>41</v>
      </c>
      <c r="B58" s="37"/>
      <c r="C58" s="37"/>
      <c r="D58" s="21">
        <f>G8+G27+G32+G40+G46+G53</f>
        <v>0</v>
      </c>
    </row>
  </sheetData>
  <sheetProtection algorithmName="SHA-512" hashValue="9UHyyonk7HBR2NICDce+xwpo5TgVUfW0Ms80GaFRKUu+Ool9D283NDTV8Odq/pheXzRtQzXA3sFpPYqzMuJbOg==" saltValue="nXPWc7xc/bx957Dq7Hm3ng==" spinCount="100000" sheet="1" objects="1" scenarios="1"/>
  <mergeCells count="17">
    <mergeCell ref="G32:G35"/>
    <mergeCell ref="E32:E35"/>
    <mergeCell ref="A58:C58"/>
    <mergeCell ref="E8:E26"/>
    <mergeCell ref="F8:F26"/>
    <mergeCell ref="A56:G56"/>
    <mergeCell ref="E46:E49"/>
    <mergeCell ref="F46:F49"/>
    <mergeCell ref="G46:G49"/>
    <mergeCell ref="E40:E42"/>
    <mergeCell ref="F40:F42"/>
    <mergeCell ref="G40:G42"/>
    <mergeCell ref="G8:G26"/>
    <mergeCell ref="E27:E28"/>
    <mergeCell ref="F27:F28"/>
    <mergeCell ref="G27:G28"/>
    <mergeCell ref="F32:F3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2023-10-20T11:15:52Z</dcterms:modified>
</cp:coreProperties>
</file>