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650" activeTab="0"/>
  </bookViews>
  <sheets>
    <sheet name="Učebna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<sst xmlns="http://schemas.openxmlformats.org/spreadsheetml/2006/main" count="53" uniqueCount="40">
  <si>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popis prací</t>
  </si>
  <si>
    <t>Ceny bez DPH</t>
  </si>
  <si>
    <t>Cena celkem bez DPH</t>
  </si>
  <si>
    <t>Cena Celkem s DPH</t>
  </si>
  <si>
    <t>Množství</t>
  </si>
  <si>
    <t>jedn.</t>
  </si>
  <si>
    <t>ks</t>
  </si>
  <si>
    <t>CELKEM BEZ DPH</t>
  </si>
  <si>
    <t>DPH 21%</t>
  </si>
  <si>
    <t>CELKEM S DPH</t>
  </si>
  <si>
    <t>Poř.</t>
  </si>
  <si>
    <t>Učebna chemie</t>
  </si>
  <si>
    <t>Židle učitel</t>
  </si>
  <si>
    <t>Židle žáci</t>
  </si>
  <si>
    <t>Digestoř</t>
  </si>
  <si>
    <t>Podlahářské práce</t>
  </si>
  <si>
    <t>Rozvody elektroinstalace</t>
  </si>
  <si>
    <t>Rozvody plynu</t>
  </si>
  <si>
    <t>Rozvody vody</t>
  </si>
  <si>
    <t>Rozvody odpadu</t>
  </si>
  <si>
    <t>Rozvody vzduchotechniky</t>
  </si>
  <si>
    <t>Dopravní a montážní náklady</t>
  </si>
  <si>
    <t>Demontáž a likvidace</t>
  </si>
  <si>
    <t>Nakládka, odvoz a likvidace odpadu a vybouraných hmot, Demontáž stávajícího nábytku učebny, Demontáž stávajících rozvodů</t>
  </si>
  <si>
    <t>Doprava materiálu a zboží</t>
  </si>
  <si>
    <t>Ventilátor pro odvod zplodin do školní digestoře Odvod zplodin z digestoře ven z budovy připraveným otvorem včetně příslušenství</t>
  </si>
  <si>
    <t>Připojení na stávající stav kanalizace, Přívod kanalizace do učitelského stolu, Přívod kanalizace žákovských pracovišť</t>
  </si>
  <si>
    <t>Rozvod a zapojení studené vody žákovských pracovišť Přívod studené vody do učitelského pracoviště Připojení na stávající stav voda Přívod teplé vody do učitelského pracoviště</t>
  </si>
  <si>
    <t>Připojení na stávající stav, pospojení plynového potrubí s přípojnicí PE v rozvaděči Rozvod plynu v betonové podlaze Drážkování pro plyn v betonové podlaze Revize plynu</t>
  </si>
  <si>
    <t>Přívod 230V pro žákovská pracoviště Drážkování pro elektroinstalaci v betonové podlaze Přívod bezpečného napětí 0-24V pro žákovská pracoviště Přívod pro zdroj 24V do učitelského pracoviště z rozvaděče na čelní stěně v učebně Přívod pod elektropanel pro učitele 230V Zapojení podružného rozvaděče v učebně na přívod Přívod 230 V z rozvaděče na chodbě do jistícího rozvaděče na čelní stěně v učebně Přívod pro digestoř 230V  Napojení přívodu 230V ve stávajícím rozvaděči na chodbě Průraz stěnou pro přívod elektroinstalace Přívod ovládacího panelu pro zásuvky 230V žákovských stolů Revize elektroinstalace</t>
  </si>
  <si>
    <t xml:space="preserve">Stržení stávající podlahové krytiny - 1 vrstva Stěrka na betonovou plochu pod podlahovou krytinu Podlahová krytina tl. 2 mm - Homogenní vinyl - super PVC podlaha v roli pro komerční užití a s ochranou Silver Knight iGuard - Šíře 2 m Podlahová lišta soklová včetně nalepení Práce a pomocný materiál na položení krytiny
 </t>
  </si>
  <si>
    <t xml:space="preserve">Židle otočná s plastovým šálovým sedákem a polstrem na sedáku, 
 výškově stavitelná, s kluzáky, ergonomické sezení
 Pohodlné ergonomické sezení na tvarovaném šálovém sedáku, omyvatelná, sedací část s 
 polstrem, výškově stavitelné pístem, otočná, na kluzácích, umožňuje sedět oboustranně, 
 vyrobený z recyklovatelných plastů. Plastový šálový sedák se vzduchovým polštářem. Volba 
 barvy plastového sedáku ze čtyř barevných variant.
</t>
  </si>
  <si>
    <t>Žákovské stoly pro dva žáky š175xh60xv76</t>
  </si>
  <si>
    <t>Laboratorní žákovský stůl s rozměry š125xh60xv76cm z jackelové konstrukce 40x20mm s 
 komaxitovou úpravou. Záda stolu do 1/2 výšky, krytování rozvodů médií z laminované 
 dřevotřísky tl. 18mm, s olepenými hranami ABS 0,5mm technologií PUR, záda vložená do 
 uzavřené kovové konstrukce chráněná ze všech čtyř stran kovem. Pracovní deska s 
 uzamykatelným výklopem s prostorem pro média kompakt rezistant tl. 12mm, hrany ve tvaru bombátka. Žákovský pracovní mycí stůl s rozměry š50xh60xv76cm z jackelové konstrukce 40x20mm s 
 komaxitovou úpravou. Krytování rozvodů médií z laminované dřevotřísky tl. 18mm s olepenými
  hranami ABS 0,5mm technologií PUR s uzamykatelnými dvířky. Desky a dvířka chráněny ze 
 všech čtyř stran uzavřenou kovovou kovstrukcí. Pracovní deska kompakt rezistant s přípravou 
 pro spodní osazení dřezu a horním osazením pákové baterii. Pracovní deska kompakt rezistant 
 tl. 12mm, hrany ve tvary bombátka. 1x Plynový kahan pro ZP malý 1300W, s hadičkou, Plynový jednokohout z chromu, obsahuje jednu pozici na napojení kahanu. V ceně je zahrnuta 
 montáž.
Elektropanel obsahuje 2 zásuvky 230V s klapkou, 2 páry zdířek stejnosměrného proudu a 2 páry zdířek střídavého proudu 0-24V.
Baterie páková stojánková
Dřez keramický bílý 45x47cm
Příslušenství pro studenou vodu Zapojení všech médií, montáž,  doprava a vynošení</t>
  </si>
  <si>
    <t>2x Žákovské pracoviště, média pod pracovní deskou, dvojmístné, čelo 1/2 
 Laboratorní žákovský stůl s rozměry š125xh60xv76cm z jackelové konstrukce 40x20mm s 
 komaxitovou úpravou. Záda stolu do 1/2 výšky, krytování rozvodů médií z laminované 
 dřevotřísky tl. 18mm, s olepenými hranami ABS 0,5mm technologií PUR, záda vložená do 
 uzavřené kovové konstrukce chráněná ze všech čtyř stran kovem. Pracovní deska s 
 uzamykatelným výklopem s prostorem pro média kompakt rezistant tl. 12mm, hrany ve tvaru bombátka. 
1x Žákovský pracovní mycí stůl s rozměry š50xh60xv76cm z jackelové konstrukce 40x20mm s 
 komaxitovou úpravou. Krytování rozvodů médií z laminované dřevotřísky tl. 18mm s olepenými
  hranami ABS 0,5mm technologií PUR s uzamykatelnými dvířky. Desky a dvířka chráněny ze 
 všech čtyř stran uzavřenou kovovou kovstrukcí. Pracovní deska kompakt rezistant s přípravou 
 pro spodní osazení dřezu a horním osazením pákové baterii. Pracovní deska kompakt rezistant 
 tl. 12mm, hrany ve tvary bombátka. 2x Plynový kahan pro ZP malý 1300W, s hadičkou,2x  Plynový jednokohout z chromu, obsahuje jednu pozici na napojení kahanu. V ceně je zahrnuta 
 montáž.
2x Elektropanel obsahuje 2 zásuvky 230V s klapkou, 2 páry zdířek stejnosměrného proudu a 2 páry zdířek střídavého proudu 0-24V.
2x Baterie páková stojánková
2x Dřez keramický bílý 45x47cm
Příslušenství pro studenou vodu Zapojení všech médií, montáž,  doprava a vynošení</t>
  </si>
  <si>
    <t>Žákovské stoly pro čtyři žáky š300xh60xv76</t>
  </si>
  <si>
    <t>Učitelské pracoviště š370 xh70x v90</t>
  </si>
  <si>
    <r>
      <rPr>
        <b/>
        <sz val="8"/>
        <rFont val="Arial"/>
        <family val="2"/>
      </rPr>
      <t>Demonstrační učitelský stůl s rozměry</t>
    </r>
    <r>
      <rPr>
        <sz val="8"/>
        <rFont val="Arial"/>
        <family val="2"/>
      </rPr>
      <t xml:space="preserve"> š150xh70xv90cm z jackelové konstrukce 40x20mm s komaxitovou úpravou. Krytování boků stolu a rozvodů médií z laminované dřevotřísky tl. 18mm s olepenými hranami ABS 0,5mm technologií PUR, desky vloženy do uzavřené kovové konstrukce, chráněny ze všech čtyř stran. Pracovní deska s pracovní deskou kompakt rezistant tl. 12mm, hrana ve tvaru bombátka.</t>
    </r>
    <r>
      <rPr>
        <b/>
        <sz val="8"/>
        <rFont val="Arial"/>
        <family val="2"/>
      </rPr>
      <t xml:space="preserve">
Médiový prostor</t>
    </r>
    <r>
      <rPr>
        <sz val="8"/>
        <rFont val="Arial"/>
        <family val="2"/>
      </rPr>
      <t xml:space="preserve"> do učitelského stolu s výklopnou a zásuvnou uzamykatelnou klapačkou rezistant, Korpus z laminované dřevotřísky tl. 18mm, ložiskový výsuv pro zásuvnou část pracovní desky, uzamykatelnou, ohraněno hranou ABS 2,0mm technologií PUR.
</t>
    </r>
    <r>
      <rPr>
        <b/>
        <sz val="8"/>
        <rFont val="Arial"/>
        <family val="2"/>
      </rPr>
      <t>Demonstrační učitelský stůl</t>
    </r>
    <r>
      <rPr>
        <sz val="8"/>
        <rFont val="Arial"/>
        <family val="2"/>
      </rPr>
      <t xml:space="preserve"> s rozměry š170xh70xv90cm z jackelové konstrukce 40x20mm s komaxitovou úpravou. Krytování rozvodů médií z laminované dřevotřísky tl. 18mm s olepenými hranami ABS 0,5mm technologií PUR. 
</t>
    </r>
    <r>
      <rPr>
        <b/>
        <sz val="8"/>
        <rFont val="Arial"/>
        <family val="2"/>
      </rPr>
      <t>Skříňka</t>
    </r>
    <r>
      <rPr>
        <sz val="8"/>
        <rFont val="Arial"/>
        <family val="2"/>
      </rPr>
      <t xml:space="preserve"> do učitelského stolu pro školní zdroj. Korpus a zásuvka z laminované dřevotřísky tl.18mm, olepené 0,5mm ABS hranou technologií PUR, s uzamykatelnou zásuvkou pro školní zdroj s plynulou regulací 0-24V a ve spodní části s prostorem na pomůcky s uzamykatelnými dvířky. Čelo zásuvky a dvířka olepeny 2mm ABS hranou technologií PUR. Sokl se stavitelnými nožičkami.
</t>
    </r>
    <r>
      <rPr>
        <b/>
        <sz val="8"/>
        <rFont val="Arial"/>
        <family val="2"/>
      </rPr>
      <t>5x Skříňka do učitelského stolu se zásuvkou a dvířky</t>
    </r>
    <r>
      <rPr>
        <sz val="8"/>
        <rFont val="Arial"/>
        <family val="2"/>
      </rPr>
      <t xml:space="preserve">. Korpus z laminované dřevotřísky tl. 18mm olepený 0,5mm ABS hranou technologií PUR, s uzamykatelnou zásuvkou na plnovýsuvech a s prostorem na pomůcky s uzamykatelnými dvířky. Dvířka a čelo zásuvky olepené 2mm ABS hranou technologií PUR. Sokl se stavitelnými nožičkami.
</t>
    </r>
    <r>
      <rPr>
        <b/>
        <sz val="8"/>
        <rFont val="Arial"/>
        <family val="2"/>
      </rPr>
      <t xml:space="preserve">Školní zdroj </t>
    </r>
    <r>
      <rPr>
        <sz val="8"/>
        <rFont val="Arial"/>
        <family val="2"/>
      </rPr>
      <t xml:space="preserve">s plynulou regulací napětí 0-24V stejnosměrného a střídavého proudu včetně ovládání zásuvek žáků. Plynulá regulace napětí 0-24V pro střídavý a stejnosměrný proud s ukazatelem nastaveného napětí a odebíraného proudu. Samostatně zapínaný okruh pro učitelské pracoviště a samostatně zapínaný okruh pro žákovské pracoviště. Výstup chráněn jištěním. Ovládání zásuvek žáků. Tento zdroj umožňuje plynule nastavit jakékoliv napětí v rozsahu 0-24V.
</t>
    </r>
    <r>
      <rPr>
        <b/>
        <sz val="8"/>
        <rFont val="Arial"/>
        <family val="2"/>
      </rPr>
      <t>Elektropanel pro učitele</t>
    </r>
    <r>
      <rPr>
        <sz val="8"/>
        <rFont val="Arial"/>
        <family val="2"/>
      </rPr>
      <t xml:space="preserve"> - 1xSS, 1xST, 2x230. Elektropanel obsahuje 2 zásuvky 230V s klapkou, 1 pár zdířek stejnosměrného proudu a 1 pár zdířek střídavého proudu 0-24V.
</t>
    </r>
    <r>
      <rPr>
        <b/>
        <sz val="8"/>
        <rFont val="Arial"/>
        <family val="2"/>
      </rPr>
      <t>Plynový dvoukohou</t>
    </r>
    <r>
      <rPr>
        <sz val="8"/>
        <rFont val="Arial"/>
        <family val="2"/>
      </rPr>
      <t xml:space="preserve">t z chromu, obsahuje dvě pozice na napojení kahanu. 
</t>
    </r>
    <r>
      <rPr>
        <b/>
        <sz val="8"/>
        <rFont val="Arial"/>
        <family val="2"/>
      </rPr>
      <t>Plynový kahan</t>
    </r>
    <r>
      <rPr>
        <sz val="8"/>
        <rFont val="Arial"/>
        <family val="2"/>
      </rPr>
      <t xml:space="preserve"> pro ZP malý 1300W, s hadičkou. Malý plynový kahan určený pro ZP s hadičkou. Položka obsahuje práci spojenou s napojením kahanu na vývod plynu v pracovišti a seřízením. Délka hadice je 1,15m. Příkon 0,130m3/h, jmenovitý
</t>
    </r>
    <r>
      <rPr>
        <b/>
        <sz val="8"/>
        <rFont val="Arial"/>
        <family val="2"/>
      </rPr>
      <t>Mycí učitelské pracoviště</t>
    </r>
    <r>
      <rPr>
        <sz val="8"/>
        <rFont val="Arial"/>
        <family val="2"/>
      </rPr>
      <t xml:space="preserve"> pro umístění dřezu a pákové baterie, kompakt rezistant, spodní osazení dřezu
Demonstrační mycí stůl s rozměry š500xh700xv900mm z jackelové konstrukce 40x20mm s komaxitovou úpravou. Krytování rozvodů médií z laminované dřevotřísky tl. 18mm, s olepenými hranami ABS 0,5mm technologií PUR s uzamykatelnými dvířky, desky vloženy do kovových konstrukcí chráněny ze všech čtyř stran. Pracovní deska s přípravou pro spodní usazení dřezu a horní osazení baterie a ramínka. Pracovní deska kompakt rezistant tl. 12mm
</t>
    </r>
    <r>
      <rPr>
        <b/>
        <sz val="8"/>
        <rFont val="Arial"/>
        <family val="2"/>
      </rPr>
      <t xml:space="preserve">Baterie páková stojánková vysoké ramínko, Výtoková armatura nerez vysoká s nátrubkem 
</t>
    </r>
    <r>
      <rPr>
        <sz val="8"/>
        <rFont val="Arial"/>
        <family val="2"/>
      </rPr>
      <t xml:space="preserve"> Armatura s neotočným ramenem s jedním kohoutem a nátrubkem průměr 8mm na studenou 
 vodu, vhodný k nasazení hadičky a vývěvy. Armatura z nerez oceli s komaxitovou úpravou.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</si>
  <si>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 xml:space="preserve">Školní digestoř oboustranná, kompakt rezistant 120x70 1 ks
 Rozměry š120xh70xv245cm, s pracovní deskou kompakt rezistant tl. 12mm s hranou ve tvaru 
 bombátka ve výšce 90cm. Konstrukce kovová jackel s komaxitovou úpravou, v přední části 
 kovový panel pro osazení ovládacích prvků, pracovní prostor z nehořlavého materiálu. Z přední 
 části plynulevertikálně výsuvné bezpečnostní sklo v kovovém rámečku, boky a záda prosklené s 
 bezpečnostním sklem. Pod pracovní deskou skříňka s uzamykatelnými dvířky z laminované 
 dřevotřísky tl. 18mm s olepenými hranami ABS 0,5mm technologií PUR, dvířka i boky vloženy do 
 uzavřené kovové konstrukce z jeklu min. 40x20mm opatřený komaxitem. Nad nehořlavým 
 pracovním prostorem krytování technologie digestoře z laminované dřevotřísky tl. 18mm s 
 olepenými hranami ABS 0,5mm technologií PUR vložené do uzavřené kovové konstrukce z jeklu 
 opatřené komaxitem, v přední části technologická dvířka.
 Digestoř neobsahuje (volitelné příslušenství) ventintilační jednotku, filtrační kazety, osvětlení, 
 mediové prvky.
 Příslušenství k osazení do digestoře - osvětlení, zásuvka a vypínač
 Položka obsahuje bezpečnostní zářivkové svítidlo do digestoře, vypínač a ventilátoru, včetně montáže.
</t>
  </si>
  <si>
    <t xml:space="preserve">Židle s plastovým šálovým sedákem, na kovové podnoži, s kluzáky, ergonomické  30 ks
 pružné sezení
 Židle žákovská s plastovým ergonomickým šálovým sedákem a pružnou konstrukcí. Ergonomicky
  tvarovaný sedák i opěrák (se vzduchovým polštářem), hygienický a snadno omyvatelný , šetrný 
 k životnímu prostředí – vyrobený z recyklovatelných plastů , židle jsou dokonale stohovatelné, 
 moderní barevnost: 10 barev konstrukce, 6 barev sedáku, 6 volitelných velikostí ( výška sedáku 
 ): 30, 34, 38, 42, 46, 50 cm. Podnoží je z 1 ks ohýbané ocelové trubky (s vevařenou příčkou) 
 průměru min 22 mm, síla stěny min. 2,5 mm, povrch ošetřen práškovým lakem RAL 9006. 
 Kluzáky v barvě konstrukce podnoží. Židle musí být snadno omyvatelná bez horní perforace. 
 Stohování min. 5 ks na sebe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</si>
</sst>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#,##0.00\ &quot;Kč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166" fontId="2" fillId="33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66" fontId="0" fillId="0" borderId="13" xfId="0" applyNumberForma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166" fontId="0" fillId="12" borderId="10" xfId="0" applyNumberForma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6.7109375" style="12" customWidth="1"/>
    <col min="2" max="2" width="20.7109375" style="1" customWidth="1"/>
    <col min="3" max="3" width="76.140625" style="0" customWidth="1"/>
    <col min="5" max="5" width="7.140625" style="0" customWidth="1"/>
    <col min="6" max="6" width="16.8515625" style="2" customWidth="1"/>
    <col min="7" max="7" width="17.00390625" style="2" customWidth="1"/>
    <col min="8" max="8" width="18.140625" style="2" customWidth="1"/>
  </cols>
  <sheetData>
    <row r="2" spans="1:8" ht="46.5" customHeight="1">
      <c r="A2" s="32" t="s">
        <v>11</v>
      </c>
      <c r="B2" s="32"/>
      <c r="C2" s="32"/>
      <c r="D2" s="32"/>
      <c r="E2" s="32"/>
      <c r="F2" s="32"/>
      <c r="G2" s="32"/>
      <c r="H2" s="32"/>
    </row>
    <row r="3" spans="1:8" ht="24" customHeight="1">
      <c r="A3" s="3" t="s">
        <v>10</v>
      </c>
      <c r="B3" s="3"/>
      <c r="C3" s="3" t="s">
        <v>0</v>
      </c>
      <c r="D3" s="3" t="s">
        <v>4</v>
      </c>
      <c r="E3" s="3" t="s">
        <v>5</v>
      </c>
      <c r="F3" s="4" t="s">
        <v>1</v>
      </c>
      <c r="G3" s="4" t="s">
        <v>2</v>
      </c>
      <c r="H3" s="4" t="s">
        <v>3</v>
      </c>
    </row>
    <row r="4" spans="1:8" ht="409.5" customHeight="1">
      <c r="A4" s="11">
        <v>1</v>
      </c>
      <c r="B4" s="30" t="s">
        <v>36</v>
      </c>
      <c r="C4" s="10" t="s">
        <v>37</v>
      </c>
      <c r="D4" s="5">
        <v>1</v>
      </c>
      <c r="E4" s="5" t="s">
        <v>6</v>
      </c>
      <c r="F4" s="33"/>
      <c r="G4" s="6">
        <f>F4*D4</f>
        <v>0</v>
      </c>
      <c r="H4" s="6">
        <f aca="true" t="shared" si="0" ref="H4:H16">G4*1.21</f>
        <v>0</v>
      </c>
    </row>
    <row r="5" spans="1:8" ht="205.5" customHeight="1">
      <c r="A5" s="11">
        <f aca="true" t="shared" si="1" ref="A5:A17">A4+1</f>
        <v>2</v>
      </c>
      <c r="B5" s="30" t="s">
        <v>35</v>
      </c>
      <c r="C5" s="10" t="s">
        <v>34</v>
      </c>
      <c r="D5" s="5">
        <v>5</v>
      </c>
      <c r="E5" s="5" t="s">
        <v>6</v>
      </c>
      <c r="F5" s="33"/>
      <c r="G5" s="6">
        <f aca="true" t="shared" si="2" ref="G5:G17">F5*D5</f>
        <v>0</v>
      </c>
      <c r="H5" s="6">
        <f t="shared" si="0"/>
        <v>0</v>
      </c>
    </row>
    <row r="6" spans="1:8" ht="202.5">
      <c r="A6" s="11">
        <f t="shared" si="1"/>
        <v>3</v>
      </c>
      <c r="B6" s="30" t="s">
        <v>32</v>
      </c>
      <c r="C6" s="10" t="s">
        <v>33</v>
      </c>
      <c r="D6" s="5">
        <v>5</v>
      </c>
      <c r="E6" s="5" t="s">
        <v>6</v>
      </c>
      <c r="F6" s="33"/>
      <c r="G6" s="6">
        <f>F6*D6</f>
        <v>0</v>
      </c>
      <c r="H6" s="6">
        <f t="shared" si="0"/>
        <v>0</v>
      </c>
    </row>
    <row r="7" spans="1:8" ht="76.5" customHeight="1">
      <c r="A7" s="11">
        <f t="shared" si="1"/>
        <v>4</v>
      </c>
      <c r="B7" s="30" t="s">
        <v>12</v>
      </c>
      <c r="C7" s="10" t="s">
        <v>31</v>
      </c>
      <c r="D7" s="5">
        <v>1</v>
      </c>
      <c r="E7" s="5" t="s">
        <v>6</v>
      </c>
      <c r="F7" s="33"/>
      <c r="G7" s="6">
        <f t="shared" si="2"/>
        <v>0</v>
      </c>
      <c r="H7" s="6">
        <f t="shared" si="0"/>
        <v>0</v>
      </c>
    </row>
    <row r="8" spans="1:8" ht="123.75">
      <c r="A8" s="11">
        <f t="shared" si="1"/>
        <v>5</v>
      </c>
      <c r="B8" s="30" t="s">
        <v>13</v>
      </c>
      <c r="C8" s="10" t="s">
        <v>39</v>
      </c>
      <c r="D8" s="5">
        <v>30</v>
      </c>
      <c r="E8" s="5" t="s">
        <v>6</v>
      </c>
      <c r="F8" s="33"/>
      <c r="G8" s="6">
        <f t="shared" si="2"/>
        <v>0</v>
      </c>
      <c r="H8" s="6">
        <f t="shared" si="0"/>
        <v>0</v>
      </c>
    </row>
    <row r="9" spans="1:8" ht="180">
      <c r="A9" s="11">
        <f t="shared" si="1"/>
        <v>6</v>
      </c>
      <c r="B9" s="30" t="s">
        <v>14</v>
      </c>
      <c r="C9" s="9" t="s">
        <v>38</v>
      </c>
      <c r="D9" s="5">
        <v>1</v>
      </c>
      <c r="E9" s="5" t="s">
        <v>6</v>
      </c>
      <c r="F9" s="33"/>
      <c r="G9" s="6">
        <f t="shared" si="2"/>
        <v>0</v>
      </c>
      <c r="H9" s="6">
        <f t="shared" si="0"/>
        <v>0</v>
      </c>
    </row>
    <row r="10" spans="1:8" ht="56.25">
      <c r="A10" s="11">
        <f t="shared" si="1"/>
        <v>7</v>
      </c>
      <c r="B10" s="30" t="s">
        <v>15</v>
      </c>
      <c r="C10" s="9" t="s">
        <v>30</v>
      </c>
      <c r="D10" s="5">
        <v>1</v>
      </c>
      <c r="E10" s="5" t="s">
        <v>6</v>
      </c>
      <c r="F10" s="33"/>
      <c r="G10" s="6">
        <f t="shared" si="2"/>
        <v>0</v>
      </c>
      <c r="H10" s="6">
        <f t="shared" si="0"/>
        <v>0</v>
      </c>
    </row>
    <row r="11" spans="1:8" ht="78.75">
      <c r="A11" s="11">
        <f t="shared" si="1"/>
        <v>8</v>
      </c>
      <c r="B11" s="30" t="s">
        <v>16</v>
      </c>
      <c r="C11" s="9" t="s">
        <v>29</v>
      </c>
      <c r="D11" s="5">
        <v>1</v>
      </c>
      <c r="E11" s="5" t="s">
        <v>6</v>
      </c>
      <c r="F11" s="33"/>
      <c r="G11" s="6">
        <f t="shared" si="2"/>
        <v>0</v>
      </c>
      <c r="H11" s="6">
        <f t="shared" si="0"/>
        <v>0</v>
      </c>
    </row>
    <row r="12" spans="1:8" ht="22.5">
      <c r="A12" s="11">
        <f t="shared" si="1"/>
        <v>9</v>
      </c>
      <c r="B12" s="30" t="s">
        <v>17</v>
      </c>
      <c r="C12" s="9" t="s">
        <v>28</v>
      </c>
      <c r="D12" s="5">
        <v>1</v>
      </c>
      <c r="E12" s="5" t="s">
        <v>6</v>
      </c>
      <c r="F12" s="33"/>
      <c r="G12" s="6">
        <f t="shared" si="2"/>
        <v>0</v>
      </c>
      <c r="H12" s="6">
        <f t="shared" si="0"/>
        <v>0</v>
      </c>
    </row>
    <row r="13" spans="1:8" ht="22.5">
      <c r="A13" s="11">
        <f t="shared" si="1"/>
        <v>10</v>
      </c>
      <c r="B13" s="30" t="s">
        <v>18</v>
      </c>
      <c r="C13" s="9" t="s">
        <v>27</v>
      </c>
      <c r="D13" s="5">
        <v>1</v>
      </c>
      <c r="E13" s="5" t="s">
        <v>6</v>
      </c>
      <c r="F13" s="33"/>
      <c r="G13" s="6">
        <f t="shared" si="2"/>
        <v>0</v>
      </c>
      <c r="H13" s="6">
        <f t="shared" si="0"/>
        <v>0</v>
      </c>
    </row>
    <row r="14" spans="1:8" ht="22.5">
      <c r="A14" s="11">
        <f t="shared" si="1"/>
        <v>11</v>
      </c>
      <c r="B14" s="30" t="s">
        <v>19</v>
      </c>
      <c r="C14" s="9" t="s">
        <v>26</v>
      </c>
      <c r="D14" s="5">
        <v>1</v>
      </c>
      <c r="E14" s="5" t="s">
        <v>6</v>
      </c>
      <c r="F14" s="33"/>
      <c r="G14" s="6">
        <f t="shared" si="2"/>
        <v>0</v>
      </c>
      <c r="H14" s="6">
        <f t="shared" si="0"/>
        <v>0</v>
      </c>
    </row>
    <row r="15" spans="1:8" ht="25.5">
      <c r="A15" s="11">
        <f t="shared" si="1"/>
        <v>12</v>
      </c>
      <c r="B15" s="30" t="s">
        <v>20</v>
      </c>
      <c r="C15" s="9" t="s">
        <v>25</v>
      </c>
      <c r="D15" s="5">
        <v>1</v>
      </c>
      <c r="E15" s="5" t="s">
        <v>6</v>
      </c>
      <c r="F15" s="33"/>
      <c r="G15" s="6">
        <f>F15*D15</f>
        <v>0</v>
      </c>
      <c r="H15" s="6">
        <f>G15*1.21</f>
        <v>0</v>
      </c>
    </row>
    <row r="16" spans="1:8" ht="25.5">
      <c r="A16" s="11">
        <f t="shared" si="1"/>
        <v>13</v>
      </c>
      <c r="B16" s="31" t="s">
        <v>21</v>
      </c>
      <c r="C16" s="9" t="s">
        <v>24</v>
      </c>
      <c r="D16" s="5">
        <v>1</v>
      </c>
      <c r="E16" s="5" t="s">
        <v>6</v>
      </c>
      <c r="F16" s="33"/>
      <c r="G16" s="6">
        <f t="shared" si="2"/>
        <v>0</v>
      </c>
      <c r="H16" s="6">
        <f t="shared" si="0"/>
        <v>0</v>
      </c>
    </row>
    <row r="17" spans="1:8" ht="22.5">
      <c r="A17" s="11">
        <f t="shared" si="1"/>
        <v>14</v>
      </c>
      <c r="B17" s="30" t="s">
        <v>22</v>
      </c>
      <c r="C17" s="9" t="s">
        <v>23</v>
      </c>
      <c r="D17" s="5">
        <v>1</v>
      </c>
      <c r="E17" s="5" t="s">
        <v>6</v>
      </c>
      <c r="F17" s="33"/>
      <c r="G17" s="6">
        <f t="shared" si="2"/>
        <v>0</v>
      </c>
      <c r="H17" s="6">
        <f>G17*1.21</f>
        <v>0</v>
      </c>
    </row>
    <row r="18" spans="1:8" ht="20.25" thickBot="1">
      <c r="A18" s="7"/>
      <c r="B18" s="8"/>
      <c r="C18" s="13"/>
      <c r="D18" s="14"/>
      <c r="E18" s="14"/>
      <c r="F18" s="15"/>
      <c r="G18" s="16"/>
      <c r="H18" s="17"/>
    </row>
    <row r="19" spans="3:8" ht="15.75">
      <c r="C19" s="18" t="s">
        <v>7</v>
      </c>
      <c r="D19" s="19"/>
      <c r="E19" s="19"/>
      <c r="F19" s="20"/>
      <c r="G19" s="20"/>
      <c r="H19" s="21">
        <f>SUM(G4:G17)</f>
        <v>0</v>
      </c>
    </row>
    <row r="20" spans="3:8" ht="15.75">
      <c r="C20" s="22" t="s">
        <v>8</v>
      </c>
      <c r="D20" s="23"/>
      <c r="E20" s="23"/>
      <c r="F20" s="24"/>
      <c r="G20" s="24"/>
      <c r="H20" s="25">
        <f>H19*0.21</f>
        <v>0</v>
      </c>
    </row>
    <row r="21" spans="3:8" ht="16.5" thickBot="1">
      <c r="C21" s="26" t="s">
        <v>9</v>
      </c>
      <c r="D21" s="27"/>
      <c r="E21" s="27"/>
      <c r="F21" s="28"/>
      <c r="G21" s="28"/>
      <c r="H21" s="29">
        <f>H19+H20</f>
        <v>0</v>
      </c>
    </row>
  </sheetData>
  <sheetProtection selectLockedCells="1" selectUnlockedCells="1"/>
  <mergeCells count="1">
    <mergeCell ref="A2:H2"/>
  </mergeCells>
  <printOptions/>
  <pageMargins left="0.47291666666666665" right="0.19652777777777777" top="0.2763888888888889" bottom="0.6805555555555556" header="0.5118055555555555" footer="0.511805555555555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</dc:creator>
  <cp:keywords/>
  <dc:description/>
  <cp:lastModifiedBy>Kubes Pavel, Mesto Litomysl</cp:lastModifiedBy>
  <cp:lastPrinted>2021-05-24T15:02:06Z</cp:lastPrinted>
  <dcterms:created xsi:type="dcterms:W3CDTF">2020-09-13T05:55:23Z</dcterms:created>
  <dcterms:modified xsi:type="dcterms:W3CDTF">2023-10-04T12:52:16Z</dcterms:modified>
  <cp:category/>
  <cp:version/>
  <cp:contentType/>
  <cp:contentStatus/>
</cp:coreProperties>
</file>