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taylorteam/Desktop/"/>
    </mc:Choice>
  </mc:AlternateContent>
  <xr:revisionPtr revIDLastSave="0" documentId="13_ncr:1_{EE79AE89-59F4-0A49-8430-FADF2E4AD6EB}" xr6:coauthVersionLast="47" xr6:coauthVersionMax="47" xr10:uidLastSave="{00000000-0000-0000-0000-000000000000}"/>
  <bookViews>
    <workbookView xWindow="0" yWindow="500" windowWidth="28800" windowHeight="23820" activeTab="1" xr2:uid="{00000000-000D-0000-FFFF-FFFF00000000}"/>
  </bookViews>
  <sheets>
    <sheet name="Rekapitulace" sheetId="3" r:id="rId1"/>
    <sheet name="Silnoproud" sheetId="1" r:id="rId2"/>
  </sheets>
  <definedNames>
    <definedName name="_xlnm.Print_Area" localSheetId="1">Silnoproud!$A$1:$H$63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1" l="1"/>
  <c r="F29" i="1"/>
  <c r="H43" i="1"/>
  <c r="F43" i="1"/>
  <c r="H44" i="1"/>
  <c r="F44" i="1"/>
  <c r="H40" i="1"/>
  <c r="H41" i="1"/>
  <c r="F40" i="1"/>
  <c r="F41" i="1"/>
  <c r="H57" i="1" l="1"/>
  <c r="H56" i="1"/>
  <c r="H9" i="1"/>
  <c r="H10" i="1"/>
  <c r="H11" i="1"/>
  <c r="H12" i="1"/>
  <c r="H13" i="1"/>
  <c r="H14" i="1"/>
  <c r="H8" i="1"/>
  <c r="F56" i="1"/>
  <c r="F57" i="1"/>
  <c r="F55" i="1"/>
  <c r="H55" i="1" s="1"/>
  <c r="F50" i="1"/>
  <c r="F51" i="1"/>
  <c r="F49" i="1"/>
  <c r="F38" i="1"/>
  <c r="F39" i="1"/>
  <c r="F42" i="1"/>
  <c r="F45" i="1"/>
  <c r="F37" i="1"/>
  <c r="F33" i="1"/>
  <c r="F34" i="1" s="1"/>
  <c r="F19" i="1"/>
  <c r="F20" i="1"/>
  <c r="F21" i="1"/>
  <c r="F22" i="1"/>
  <c r="F23" i="1"/>
  <c r="F24" i="1"/>
  <c r="F25" i="1"/>
  <c r="F26" i="1"/>
  <c r="F27" i="1"/>
  <c r="F28" i="1"/>
  <c r="F18" i="1"/>
  <c r="F11" i="1"/>
  <c r="F12" i="1"/>
  <c r="F13" i="1"/>
  <c r="F14" i="1"/>
  <c r="F10" i="1"/>
  <c r="F9" i="1"/>
  <c r="F8" i="1"/>
  <c r="H27" i="1" l="1"/>
  <c r="H45" i="1"/>
  <c r="H42" i="1"/>
  <c r="H38" i="1" l="1"/>
  <c r="H25" i="1" l="1"/>
  <c r="H24" i="1"/>
  <c r="H23" i="1"/>
  <c r="H22" i="1" l="1"/>
  <c r="F52" i="1" l="1"/>
  <c r="F46" i="1"/>
  <c r="F30" i="1"/>
  <c r="F15" i="1"/>
  <c r="H18" i="1"/>
  <c r="H19" i="1"/>
  <c r="H20" i="1"/>
  <c r="H21" i="1"/>
  <c r="H26" i="1"/>
  <c r="H28" i="1"/>
  <c r="H33" i="1"/>
  <c r="H37" i="1"/>
  <c r="H39" i="1"/>
  <c r="H49" i="1"/>
  <c r="H50" i="1"/>
  <c r="H51" i="1"/>
  <c r="H60" i="1"/>
  <c r="H34" i="1" l="1"/>
  <c r="H46" i="1"/>
  <c r="H30" i="1"/>
  <c r="H52" i="1"/>
  <c r="H15" i="1"/>
  <c r="H62" i="1" l="1"/>
  <c r="E12" i="3" s="1"/>
  <c r="F60" i="1" l="1"/>
  <c r="F62" i="1" s="1"/>
  <c r="E11" i="3" l="1"/>
  <c r="E17" i="3" l="1"/>
</calcChain>
</file>

<file path=xl/sharedStrings.xml><?xml version="1.0" encoding="utf-8"?>
<sst xmlns="http://schemas.openxmlformats.org/spreadsheetml/2006/main" count="105" uniqueCount="73">
  <si>
    <t>číslo pol.</t>
  </si>
  <si>
    <t>Materiál</t>
  </si>
  <si>
    <t>ks/m</t>
  </si>
  <si>
    <t>stavba:</t>
  </si>
  <si>
    <t>silnoproudá elektrotechnika</t>
  </si>
  <si>
    <t>Kabely</t>
  </si>
  <si>
    <t>Přístroje</t>
  </si>
  <si>
    <t>celkem</t>
  </si>
  <si>
    <t>jednotka</t>
  </si>
  <si>
    <t>m</t>
  </si>
  <si>
    <t>ks</t>
  </si>
  <si>
    <t>materiál</t>
  </si>
  <si>
    <t>kabelové trasy</t>
  </si>
  <si>
    <t>Drážka do sihlového zdiva 30/70</t>
  </si>
  <si>
    <t>Drážka do cihlového zdiva 30/30</t>
  </si>
  <si>
    <t>Průraz cihlovým zdivem do 30mm</t>
  </si>
  <si>
    <t>Vysekání kapes do 100/100</t>
  </si>
  <si>
    <t>cena/jedn</t>
  </si>
  <si>
    <t>Ostatní</t>
  </si>
  <si>
    <t>Revize</t>
  </si>
  <si>
    <t>h</t>
  </si>
  <si>
    <t>Dokumentace skutečného stavu</t>
  </si>
  <si>
    <t>Odvoz suti na skládku</t>
  </si>
  <si>
    <t>t</t>
  </si>
  <si>
    <t>mat/ks</t>
  </si>
  <si>
    <t>dodávka materiálu silnoproud</t>
  </si>
  <si>
    <t>montážní práce silnoprou</t>
  </si>
  <si>
    <t>Rekapitulace rozpočtu</t>
  </si>
  <si>
    <t>Doprava materiálu</t>
  </si>
  <si>
    <t>%</t>
  </si>
  <si>
    <t xml:space="preserve">  </t>
  </si>
  <si>
    <t>CELKEM</t>
  </si>
  <si>
    <t>CELKEM silnoproud</t>
  </si>
  <si>
    <t>CELKEM ostatní</t>
  </si>
  <si>
    <t>CYA 25</t>
  </si>
  <si>
    <t>CY 6zž</t>
  </si>
  <si>
    <t>Lišta LV 20/20</t>
  </si>
  <si>
    <t>Lišta LV 40/40</t>
  </si>
  <si>
    <t>CELKEM Kabely</t>
  </si>
  <si>
    <t>CELKEM Kabelové trasy</t>
  </si>
  <si>
    <t>Svítidla</t>
  </si>
  <si>
    <t>CELKEM svítidla</t>
  </si>
  <si>
    <r>
      <t>m</t>
    </r>
    <r>
      <rPr>
        <sz val="11"/>
        <color theme="1"/>
        <rFont val="Calibri"/>
        <family val="2"/>
        <charset val="238"/>
      </rPr>
      <t>²</t>
    </r>
  </si>
  <si>
    <t>Vyplnění rýh 30/30 včetně materiálu</t>
  </si>
  <si>
    <t>Vyplnění rýh 30/70 včetně materiálu</t>
  </si>
  <si>
    <r>
      <t>Vysekání kapes do 0,25m</t>
    </r>
    <r>
      <rPr>
        <sz val="11"/>
        <color theme="1"/>
        <rFont val="Calibri"/>
        <family val="2"/>
        <charset val="238"/>
      </rPr>
      <t>² do hloubky 300</t>
    </r>
  </si>
  <si>
    <t>zapravení povrchu stěny</t>
  </si>
  <si>
    <t>celkem bez DPH</t>
  </si>
  <si>
    <t>Krabice KU68</t>
  </si>
  <si>
    <t>CYKY-J 3x1,5</t>
  </si>
  <si>
    <t>CYKY -O 3x1,5</t>
  </si>
  <si>
    <t>CYKY-J 3x2,5</t>
  </si>
  <si>
    <t>CYKY-J 4x10</t>
  </si>
  <si>
    <t>CYKY-J 5x2,5</t>
  </si>
  <si>
    <t>Rozvaděče</t>
  </si>
  <si>
    <t>Zásuvka 230V včetně rámečku</t>
  </si>
  <si>
    <t>Vypínač č.1. pod omítku, včetně rámečku</t>
  </si>
  <si>
    <t>Vypínač č.5. pod mítku, včetně rámečku</t>
  </si>
  <si>
    <t>Tačítko pod omítku, včetně rámečku</t>
  </si>
  <si>
    <t>montáž</t>
  </si>
  <si>
    <t>Centrum denních služeb Opava, stavební úpravy</t>
  </si>
  <si>
    <t>Rozvaděč RN-01</t>
  </si>
  <si>
    <t xml:space="preserve">CELKEM Rozvaděč </t>
  </si>
  <si>
    <t>Vypínač č.7 IP 44 pod omítku, včetně rámečku</t>
  </si>
  <si>
    <t>Vypínač č.6+6 pod omítku, včetně rámečku</t>
  </si>
  <si>
    <t>Vypínač č.6 IP44 pod omítku, včetně rámečku</t>
  </si>
  <si>
    <t>Zásuvka 230V včetně rámečku IP44</t>
  </si>
  <si>
    <t>Svítidlo do podhledu LED 600/600 32W</t>
  </si>
  <si>
    <t>Svítidlo přisazené 41W 1293×208</t>
  </si>
  <si>
    <t>Svítidlo přisazené 27W IP44 průměr 374</t>
  </si>
  <si>
    <t xml:space="preserve">Doběhové Relé pod vypínač </t>
  </si>
  <si>
    <t>Stavební úpravy šaten a soviálních zařízení haly Jiskra</t>
  </si>
  <si>
    <t>Drátěný žlab 35×60 včetně uchycení a spojovacího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</si>
</sst>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1"/>
      <color rgb="FF0033CC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/>
    <xf numFmtId="2" fontId="4" fillId="0" borderId="0" xfId="0" applyNumberFormat="1" applyFont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4" fillId="0" borderId="0" xfId="0" applyFont="1"/>
    <xf numFmtId="0" fontId="3" fillId="0" borderId="7" xfId="0" applyFont="1" applyBorder="1"/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7" xfId="0" applyBorder="1" applyAlignment="1">
      <alignment horizontal="center"/>
    </xf>
    <xf numFmtId="0" fontId="0" fillId="0" borderId="3" xfId="0" applyBorder="1"/>
    <xf numFmtId="0" fontId="3" fillId="0" borderId="0" xfId="0" applyFont="1"/>
    <xf numFmtId="0" fontId="6" fillId="0" borderId="0" xfId="0" applyFont="1"/>
    <xf numFmtId="2" fontId="6" fillId="0" borderId="0" xfId="0" applyNumberFormat="1" applyFont="1"/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10" fontId="0" fillId="0" borderId="0" xfId="0" applyNumberFormat="1" applyAlignment="1">
      <alignment horizontal="center"/>
    </xf>
    <xf numFmtId="0" fontId="0" fillId="0" borderId="12" xfId="0" applyBorder="1"/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3" xfId="0" applyBorder="1" applyAlignment="1">
      <alignment horizontal="center"/>
    </xf>
    <xf numFmtId="0" fontId="0" fillId="0" borderId="5" xfId="0" applyBorder="1"/>
    <xf numFmtId="0" fontId="0" fillId="0" borderId="13" xfId="0" applyBorder="1"/>
    <xf numFmtId="2" fontId="0" fillId="0" borderId="5" xfId="0" applyNumberFormat="1" applyBorder="1"/>
    <xf numFmtId="2" fontId="0" fillId="0" borderId="13" xfId="0" applyNumberFormat="1" applyBorder="1"/>
    <xf numFmtId="2" fontId="3" fillId="0" borderId="5" xfId="0" applyNumberFormat="1" applyFont="1" applyBorder="1"/>
    <xf numFmtId="2" fontId="4" fillId="0" borderId="5" xfId="0" applyNumberFormat="1" applyFont="1" applyBorder="1"/>
    <xf numFmtId="0" fontId="0" fillId="0" borderId="14" xfId="0" applyBorder="1"/>
    <xf numFmtId="2" fontId="3" fillId="0" borderId="8" xfId="0" applyNumberFormat="1" applyFont="1" applyBorder="1"/>
    <xf numFmtId="0" fontId="0" fillId="0" borderId="7" xfId="0" applyBorder="1"/>
    <xf numFmtId="0" fontId="3" fillId="0" borderId="8" xfId="0" applyFont="1" applyBorder="1"/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CC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76200</xdr:rowOff>
        </xdr:from>
        <xdr:to>
          <xdr:col>8</xdr:col>
          <xdr:colOff>431800</xdr:colOff>
          <xdr:row>3</xdr:row>
          <xdr:rowOff>139700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F17"/>
  <sheetViews>
    <sheetView workbookViewId="0">
      <selection activeCell="F22" sqref="F22"/>
    </sheetView>
  </sheetViews>
  <sheetFormatPr baseColWidth="10" defaultColWidth="8.83203125" defaultRowHeight="15" x14ac:dyDescent="0.2"/>
  <cols>
    <col min="4" max="4" width="9" customWidth="1"/>
    <col min="5" max="5" width="13" customWidth="1"/>
  </cols>
  <sheetData>
    <row r="4" spans="1:6" ht="16" thickBot="1" x14ac:dyDescent="0.25"/>
    <row r="5" spans="1:6" ht="16" thickBot="1" x14ac:dyDescent="0.25">
      <c r="A5" s="1" t="s">
        <v>3</v>
      </c>
      <c r="B5" s="2" t="s">
        <v>60</v>
      </c>
      <c r="C5" s="2"/>
      <c r="D5" s="2"/>
      <c r="E5" s="2"/>
      <c r="F5" s="18"/>
    </row>
    <row r="8" spans="1:6" ht="26" x14ac:dyDescent="0.3">
      <c r="A8" s="40" t="s">
        <v>27</v>
      </c>
      <c r="B8" s="40"/>
      <c r="C8" s="40"/>
      <c r="D8" s="40"/>
      <c r="E8" s="40"/>
      <c r="F8" s="40"/>
    </row>
    <row r="11" spans="1:6" x14ac:dyDescent="0.2">
      <c r="A11" t="s">
        <v>25</v>
      </c>
      <c r="E11" s="6">
        <f>Silnoproud!F62</f>
        <v>0</v>
      </c>
    </row>
    <row r="12" spans="1:6" x14ac:dyDescent="0.2">
      <c r="A12" t="s">
        <v>26</v>
      </c>
      <c r="E12" s="6">
        <f>Silnoproud!H62</f>
        <v>0</v>
      </c>
    </row>
    <row r="13" spans="1:6" x14ac:dyDescent="0.2">
      <c r="E13" s="6"/>
    </row>
    <row r="14" spans="1:6" x14ac:dyDescent="0.2">
      <c r="E14" s="6"/>
    </row>
    <row r="15" spans="1:6" x14ac:dyDescent="0.2">
      <c r="E15" s="6"/>
    </row>
    <row r="16" spans="1:6" x14ac:dyDescent="0.2">
      <c r="E16" s="6"/>
    </row>
    <row r="17" spans="1:5" x14ac:dyDescent="0.2">
      <c r="A17" s="12" t="s">
        <v>47</v>
      </c>
      <c r="B17" s="12"/>
      <c r="C17" s="12"/>
      <c r="D17" s="12"/>
      <c r="E17" s="7">
        <f>SUM(E11:E16)</f>
        <v>0</v>
      </c>
    </row>
  </sheetData>
  <mergeCells count="1">
    <mergeCell ref="A8:F8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orelDraw.Graphic.15"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76200</xdr:rowOff>
              </from>
              <to>
                <xdr:col>8</xdr:col>
                <xdr:colOff>431800</xdr:colOff>
                <xdr:row>3</xdr:row>
                <xdr:rowOff>139700</xdr:rowOff>
              </to>
            </anchor>
          </objectPr>
        </oleObject>
      </mc:Choice>
      <mc:Fallback>
        <oleObject progId="CorelDraw.Graphic.15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2"/>
  <sheetViews>
    <sheetView tabSelected="1" zoomScaleNormal="100" workbookViewId="0">
      <selection activeCell="F59" sqref="F59"/>
    </sheetView>
  </sheetViews>
  <sheetFormatPr baseColWidth="10" defaultColWidth="8.83203125" defaultRowHeight="15" x14ac:dyDescent="0.2"/>
  <cols>
    <col min="2" max="2" width="54.6640625" customWidth="1"/>
    <col min="3" max="3" width="10.5" style="3" customWidth="1"/>
    <col min="4" max="4" width="9.1640625" style="3" customWidth="1"/>
    <col min="5" max="5" width="13.5" customWidth="1"/>
    <col min="6" max="6" width="10.6640625" customWidth="1"/>
    <col min="7" max="7" width="9.5" customWidth="1"/>
    <col min="8" max="8" width="11.1640625" customWidth="1"/>
  </cols>
  <sheetData>
    <row r="1" spans="1:11" ht="16" thickBot="1" x14ac:dyDescent="0.25"/>
    <row r="2" spans="1:11" ht="16" thickBot="1" x14ac:dyDescent="0.25">
      <c r="A2" s="1" t="s">
        <v>3</v>
      </c>
      <c r="B2" s="2" t="s">
        <v>71</v>
      </c>
      <c r="C2" s="5"/>
      <c r="D2" s="4"/>
      <c r="E2" s="43" t="s">
        <v>11</v>
      </c>
      <c r="F2" s="44"/>
      <c r="G2" s="45" t="s">
        <v>59</v>
      </c>
      <c r="H2" s="44"/>
    </row>
    <row r="3" spans="1:11" x14ac:dyDescent="0.2">
      <c r="A3" s="10"/>
      <c r="B3" s="11"/>
      <c r="C3" s="14"/>
      <c r="D3" s="14"/>
      <c r="E3" s="26"/>
      <c r="F3" s="27"/>
      <c r="G3" s="11"/>
      <c r="H3" s="28"/>
    </row>
    <row r="4" spans="1:11" x14ac:dyDescent="0.2">
      <c r="A4" s="8" t="s">
        <v>0</v>
      </c>
      <c r="B4" t="s">
        <v>1</v>
      </c>
      <c r="C4" s="3" t="s">
        <v>8</v>
      </c>
      <c r="D4" s="3" t="s">
        <v>2</v>
      </c>
      <c r="E4" s="29" t="s">
        <v>24</v>
      </c>
      <c r="F4" s="30" t="s">
        <v>7</v>
      </c>
      <c r="G4" t="s">
        <v>17</v>
      </c>
      <c r="H4" s="30" t="s">
        <v>7</v>
      </c>
      <c r="K4" s="3"/>
    </row>
    <row r="5" spans="1:11" x14ac:dyDescent="0.2">
      <c r="A5" s="8"/>
      <c r="E5" s="31"/>
      <c r="F5" s="30"/>
      <c r="H5" s="30"/>
    </row>
    <row r="6" spans="1:11" x14ac:dyDescent="0.2">
      <c r="A6" s="41" t="s">
        <v>4</v>
      </c>
      <c r="B6" s="42"/>
      <c r="C6" s="15"/>
      <c r="E6" s="31"/>
      <c r="F6" s="30"/>
      <c r="H6" s="30"/>
      <c r="K6" t="s">
        <v>30</v>
      </c>
    </row>
    <row r="7" spans="1:11" x14ac:dyDescent="0.2">
      <c r="A7" s="23"/>
      <c r="B7" s="24" t="s">
        <v>5</v>
      </c>
      <c r="C7" s="15"/>
      <c r="E7" s="31"/>
      <c r="F7" s="30"/>
      <c r="H7" s="30"/>
    </row>
    <row r="8" spans="1:11" x14ac:dyDescent="0.2">
      <c r="A8" s="9">
        <v>1</v>
      </c>
      <c r="B8" t="s">
        <v>49</v>
      </c>
      <c r="C8" s="3" t="s">
        <v>9</v>
      </c>
      <c r="D8" s="3">
        <v>1500</v>
      </c>
      <c r="E8" s="31">
        <v>0</v>
      </c>
      <c r="F8" s="32">
        <f>E8*D8</f>
        <v>0</v>
      </c>
      <c r="G8" s="6">
        <v>0</v>
      </c>
      <c r="H8" s="32">
        <f>D8*G8</f>
        <v>0</v>
      </c>
      <c r="K8" s="3"/>
    </row>
    <row r="9" spans="1:11" x14ac:dyDescent="0.2">
      <c r="A9" s="9">
        <v>2</v>
      </c>
      <c r="B9" t="s">
        <v>50</v>
      </c>
      <c r="C9" s="3" t="s">
        <v>9</v>
      </c>
      <c r="D9" s="3">
        <v>420</v>
      </c>
      <c r="E9" s="31">
        <v>0</v>
      </c>
      <c r="F9" s="32">
        <f>E9*D9</f>
        <v>0</v>
      </c>
      <c r="G9" s="6">
        <v>0</v>
      </c>
      <c r="H9" s="32">
        <f t="shared" ref="H9:H14" si="0">D9*G9</f>
        <v>0</v>
      </c>
    </row>
    <row r="10" spans="1:11" x14ac:dyDescent="0.2">
      <c r="A10" s="9">
        <v>3</v>
      </c>
      <c r="B10" t="s">
        <v>51</v>
      </c>
      <c r="C10" s="3" t="s">
        <v>9</v>
      </c>
      <c r="D10" s="3">
        <v>1100</v>
      </c>
      <c r="E10" s="31">
        <v>0</v>
      </c>
      <c r="F10" s="32">
        <f>E10*D10</f>
        <v>0</v>
      </c>
      <c r="G10" s="6">
        <v>0</v>
      </c>
      <c r="H10" s="32">
        <f t="shared" si="0"/>
        <v>0</v>
      </c>
    </row>
    <row r="11" spans="1:11" x14ac:dyDescent="0.2">
      <c r="A11" s="9">
        <v>4</v>
      </c>
      <c r="B11" t="s">
        <v>52</v>
      </c>
      <c r="C11" s="3" t="s">
        <v>9</v>
      </c>
      <c r="D11" s="3">
        <v>30</v>
      </c>
      <c r="E11" s="31">
        <v>0</v>
      </c>
      <c r="F11" s="32">
        <f t="shared" ref="F11:F14" si="1">E11*D11</f>
        <v>0</v>
      </c>
      <c r="G11" s="6">
        <v>0</v>
      </c>
      <c r="H11" s="32">
        <f t="shared" si="0"/>
        <v>0</v>
      </c>
    </row>
    <row r="12" spans="1:11" x14ac:dyDescent="0.2">
      <c r="A12" s="9">
        <v>5</v>
      </c>
      <c r="B12" t="s">
        <v>53</v>
      </c>
      <c r="C12" s="3" t="s">
        <v>9</v>
      </c>
      <c r="D12" s="3">
        <v>100</v>
      </c>
      <c r="E12" s="31">
        <v>0</v>
      </c>
      <c r="F12" s="32">
        <f t="shared" si="1"/>
        <v>0</v>
      </c>
      <c r="G12" s="6">
        <v>0</v>
      </c>
      <c r="H12" s="32">
        <f t="shared" si="0"/>
        <v>0</v>
      </c>
    </row>
    <row r="13" spans="1:11" x14ac:dyDescent="0.2">
      <c r="A13" s="9">
        <v>6</v>
      </c>
      <c r="B13" t="s">
        <v>34</v>
      </c>
      <c r="C13" s="3" t="s">
        <v>9</v>
      </c>
      <c r="D13" s="3">
        <v>80</v>
      </c>
      <c r="E13" s="31">
        <v>0</v>
      </c>
      <c r="F13" s="32">
        <f t="shared" si="1"/>
        <v>0</v>
      </c>
      <c r="G13" s="6">
        <v>0</v>
      </c>
      <c r="H13" s="32">
        <f t="shared" si="0"/>
        <v>0</v>
      </c>
    </row>
    <row r="14" spans="1:11" x14ac:dyDescent="0.2">
      <c r="A14" s="9">
        <v>7</v>
      </c>
      <c r="B14" t="s">
        <v>35</v>
      </c>
      <c r="C14" s="3" t="s">
        <v>9</v>
      </c>
      <c r="D14" s="3">
        <v>100</v>
      </c>
      <c r="E14" s="31">
        <v>0</v>
      </c>
      <c r="F14" s="32">
        <f t="shared" si="1"/>
        <v>0</v>
      </c>
      <c r="G14" s="6">
        <v>0</v>
      </c>
      <c r="H14" s="32">
        <f t="shared" si="0"/>
        <v>0</v>
      </c>
    </row>
    <row r="15" spans="1:11" x14ac:dyDescent="0.2">
      <c r="A15" s="9"/>
      <c r="B15" s="19" t="s">
        <v>38</v>
      </c>
      <c r="E15" s="31"/>
      <c r="F15" s="34">
        <f>SUM(F8:F14)</f>
        <v>0</v>
      </c>
      <c r="G15" s="6"/>
      <c r="H15" s="34">
        <f>SUM(H8:H14)</f>
        <v>0</v>
      </c>
    </row>
    <row r="16" spans="1:11" x14ac:dyDescent="0.2">
      <c r="A16" s="9"/>
      <c r="B16" s="19"/>
      <c r="E16" s="31"/>
      <c r="F16" s="34"/>
      <c r="G16" s="6"/>
      <c r="H16" s="34"/>
    </row>
    <row r="17" spans="1:8" x14ac:dyDescent="0.2">
      <c r="A17" s="9"/>
      <c r="B17" s="16" t="s">
        <v>12</v>
      </c>
      <c r="E17" s="31"/>
      <c r="F17" s="32"/>
      <c r="G17" s="6"/>
      <c r="H17" s="32"/>
    </row>
    <row r="18" spans="1:8" x14ac:dyDescent="0.2">
      <c r="A18" s="9">
        <v>8</v>
      </c>
      <c r="B18" t="s">
        <v>14</v>
      </c>
      <c r="C18" s="3" t="s">
        <v>9</v>
      </c>
      <c r="D18" s="3">
        <v>360</v>
      </c>
      <c r="E18" s="31"/>
      <c r="F18" s="32">
        <f>D18*E18</f>
        <v>0</v>
      </c>
      <c r="G18" s="6">
        <v>0</v>
      </c>
      <c r="H18" s="32">
        <f t="shared" ref="H18:H29" si="2">G18*D18</f>
        <v>0</v>
      </c>
    </row>
    <row r="19" spans="1:8" x14ac:dyDescent="0.2">
      <c r="A19" s="9">
        <v>9</v>
      </c>
      <c r="B19" t="s">
        <v>13</v>
      </c>
      <c r="C19" s="3" t="s">
        <v>9</v>
      </c>
      <c r="D19" s="3">
        <v>150</v>
      </c>
      <c r="E19" s="31"/>
      <c r="F19" s="32">
        <f t="shared" ref="F19:F29" si="3">D19*E19</f>
        <v>0</v>
      </c>
      <c r="G19" s="6">
        <v>0</v>
      </c>
      <c r="H19" s="32">
        <f t="shared" si="2"/>
        <v>0</v>
      </c>
    </row>
    <row r="20" spans="1:8" x14ac:dyDescent="0.2">
      <c r="A20" s="9">
        <v>10</v>
      </c>
      <c r="B20" t="s">
        <v>15</v>
      </c>
      <c r="C20" s="3" t="s">
        <v>10</v>
      </c>
      <c r="D20" s="3">
        <v>42</v>
      </c>
      <c r="E20" s="31"/>
      <c r="F20" s="32">
        <f t="shared" si="3"/>
        <v>0</v>
      </c>
      <c r="G20" s="6">
        <v>0</v>
      </c>
      <c r="H20" s="32">
        <f t="shared" si="2"/>
        <v>0</v>
      </c>
    </row>
    <row r="21" spans="1:8" x14ac:dyDescent="0.2">
      <c r="A21" s="9">
        <v>11</v>
      </c>
      <c r="B21" t="s">
        <v>16</v>
      </c>
      <c r="C21" s="3" t="s">
        <v>10</v>
      </c>
      <c r="D21" s="3">
        <v>60</v>
      </c>
      <c r="E21" s="31"/>
      <c r="F21" s="32">
        <f t="shared" si="3"/>
        <v>0</v>
      </c>
      <c r="G21" s="6">
        <v>0</v>
      </c>
      <c r="H21" s="32">
        <f t="shared" si="2"/>
        <v>0</v>
      </c>
    </row>
    <row r="22" spans="1:8" x14ac:dyDescent="0.2">
      <c r="A22" s="9">
        <v>12</v>
      </c>
      <c r="B22" t="s">
        <v>45</v>
      </c>
      <c r="C22" s="3" t="s">
        <v>10</v>
      </c>
      <c r="D22" s="3">
        <v>1</v>
      </c>
      <c r="E22" s="31"/>
      <c r="F22" s="32">
        <f t="shared" si="3"/>
        <v>0</v>
      </c>
      <c r="G22" s="6">
        <v>0</v>
      </c>
      <c r="H22" s="32">
        <f t="shared" si="2"/>
        <v>0</v>
      </c>
    </row>
    <row r="23" spans="1:8" x14ac:dyDescent="0.2">
      <c r="A23" s="9">
        <v>13</v>
      </c>
      <c r="B23" t="s">
        <v>43</v>
      </c>
      <c r="C23" s="3" t="s">
        <v>9</v>
      </c>
      <c r="D23" s="3">
        <v>360</v>
      </c>
      <c r="E23" s="31"/>
      <c r="F23" s="32">
        <f t="shared" si="3"/>
        <v>0</v>
      </c>
      <c r="G23" s="6">
        <v>0</v>
      </c>
      <c r="H23" s="32">
        <f t="shared" si="2"/>
        <v>0</v>
      </c>
    </row>
    <row r="24" spans="1:8" x14ac:dyDescent="0.2">
      <c r="A24" s="9">
        <v>14</v>
      </c>
      <c r="B24" t="s">
        <v>44</v>
      </c>
      <c r="C24" s="3" t="s">
        <v>9</v>
      </c>
      <c r="D24" s="3">
        <v>150</v>
      </c>
      <c r="E24" s="31"/>
      <c r="F24" s="32">
        <f t="shared" si="3"/>
        <v>0</v>
      </c>
      <c r="G24" s="6">
        <v>0</v>
      </c>
      <c r="H24" s="32">
        <f t="shared" si="2"/>
        <v>0</v>
      </c>
    </row>
    <row r="25" spans="1:8" x14ac:dyDescent="0.2">
      <c r="A25" s="9">
        <v>15</v>
      </c>
      <c r="B25" t="s">
        <v>46</v>
      </c>
      <c r="C25" s="3" t="s">
        <v>42</v>
      </c>
      <c r="D25" s="3">
        <v>205</v>
      </c>
      <c r="E25" s="31"/>
      <c r="F25" s="32">
        <f t="shared" si="3"/>
        <v>0</v>
      </c>
      <c r="G25" s="6">
        <v>0</v>
      </c>
      <c r="H25" s="32">
        <f t="shared" si="2"/>
        <v>0</v>
      </c>
    </row>
    <row r="26" spans="1:8" x14ac:dyDescent="0.2">
      <c r="A26" s="9">
        <v>16</v>
      </c>
      <c r="B26" t="s">
        <v>48</v>
      </c>
      <c r="C26" s="3" t="s">
        <v>10</v>
      </c>
      <c r="D26" s="3">
        <v>60</v>
      </c>
      <c r="E26" s="33">
        <v>0</v>
      </c>
      <c r="F26" s="32">
        <f t="shared" si="3"/>
        <v>0</v>
      </c>
      <c r="G26" s="6">
        <v>0</v>
      </c>
      <c r="H26" s="32">
        <f t="shared" si="2"/>
        <v>0</v>
      </c>
    </row>
    <row r="27" spans="1:8" x14ac:dyDescent="0.2">
      <c r="A27" s="9">
        <v>17</v>
      </c>
      <c r="B27" t="s">
        <v>36</v>
      </c>
      <c r="C27" s="3" t="s">
        <v>9</v>
      </c>
      <c r="D27" s="3">
        <v>40</v>
      </c>
      <c r="E27" s="31">
        <v>0</v>
      </c>
      <c r="F27" s="32">
        <f t="shared" si="3"/>
        <v>0</v>
      </c>
      <c r="G27" s="6">
        <v>0</v>
      </c>
      <c r="H27" s="32">
        <f t="shared" si="2"/>
        <v>0</v>
      </c>
    </row>
    <row r="28" spans="1:8" x14ac:dyDescent="0.2">
      <c r="A28" s="9">
        <v>18</v>
      </c>
      <c r="B28" t="s">
        <v>37</v>
      </c>
      <c r="C28" s="3" t="s">
        <v>9</v>
      </c>
      <c r="D28" s="3">
        <v>30</v>
      </c>
      <c r="E28" s="31">
        <v>0</v>
      </c>
      <c r="F28" s="32">
        <f t="shared" si="3"/>
        <v>0</v>
      </c>
      <c r="G28" s="6">
        <v>0</v>
      </c>
      <c r="H28" s="32">
        <f t="shared" si="2"/>
        <v>0</v>
      </c>
    </row>
    <row r="29" spans="1:8" x14ac:dyDescent="0.2">
      <c r="A29" s="9">
        <v>19</v>
      </c>
      <c r="B29" t="s">
        <v>72</v>
      </c>
      <c r="C29" s="3" t="s">
        <v>9</v>
      </c>
      <c r="D29" s="3">
        <v>28</v>
      </c>
      <c r="E29" s="31">
        <v>0</v>
      </c>
      <c r="F29" s="32">
        <f t="shared" si="3"/>
        <v>0</v>
      </c>
      <c r="G29" s="6">
        <v>0</v>
      </c>
      <c r="H29" s="32">
        <f t="shared" si="2"/>
        <v>0</v>
      </c>
    </row>
    <row r="30" spans="1:8" x14ac:dyDescent="0.2">
      <c r="A30" s="9"/>
      <c r="B30" s="19" t="s">
        <v>39</v>
      </c>
      <c r="E30" s="31"/>
      <c r="F30" s="34">
        <f>SUM(F18:F28)</f>
        <v>0</v>
      </c>
      <c r="G30" s="6"/>
      <c r="H30" s="34">
        <f>SUM(H17:H28)</f>
        <v>0</v>
      </c>
    </row>
    <row r="31" spans="1:8" x14ac:dyDescent="0.2">
      <c r="A31" s="9"/>
      <c r="B31" s="19"/>
      <c r="E31" s="31"/>
      <c r="F31" s="34"/>
      <c r="G31" s="6"/>
      <c r="H31" s="34"/>
    </row>
    <row r="32" spans="1:8" x14ac:dyDescent="0.2">
      <c r="A32" s="9"/>
      <c r="B32" s="16" t="s">
        <v>54</v>
      </c>
      <c r="C32" s="15"/>
      <c r="E32" s="31"/>
      <c r="F32" s="32"/>
      <c r="G32" s="6"/>
      <c r="H32" s="32"/>
    </row>
    <row r="33" spans="1:8" x14ac:dyDescent="0.2">
      <c r="A33" s="9">
        <v>20</v>
      </c>
      <c r="B33" t="s">
        <v>61</v>
      </c>
      <c r="C33" s="3" t="s">
        <v>10</v>
      </c>
      <c r="D33" s="3">
        <v>1</v>
      </c>
      <c r="E33" s="31">
        <v>0</v>
      </c>
      <c r="F33" s="32">
        <f>D33*E33</f>
        <v>0</v>
      </c>
      <c r="G33" s="6">
        <v>0</v>
      </c>
      <c r="H33" s="32">
        <f t="shared" ref="H33" si="4">G33*D33</f>
        <v>0</v>
      </c>
    </row>
    <row r="34" spans="1:8" x14ac:dyDescent="0.2">
      <c r="A34" s="9"/>
      <c r="B34" s="19" t="s">
        <v>62</v>
      </c>
      <c r="E34" s="31"/>
      <c r="F34" s="34">
        <f>SUM(F33:F33)</f>
        <v>0</v>
      </c>
      <c r="G34" s="6"/>
      <c r="H34" s="34">
        <f>SUM(H33:H33)</f>
        <v>0</v>
      </c>
    </row>
    <row r="35" spans="1:8" x14ac:dyDescent="0.2">
      <c r="A35" s="9"/>
      <c r="E35" s="31"/>
      <c r="F35" s="32"/>
      <c r="G35" s="6"/>
      <c r="H35" s="32"/>
    </row>
    <row r="36" spans="1:8" x14ac:dyDescent="0.2">
      <c r="A36" s="9"/>
      <c r="B36" s="16" t="s">
        <v>6</v>
      </c>
      <c r="C36" s="15"/>
      <c r="E36" s="31"/>
      <c r="F36" s="32"/>
      <c r="G36" s="6"/>
      <c r="H36" s="32"/>
    </row>
    <row r="37" spans="1:8" x14ac:dyDescent="0.2">
      <c r="A37" s="9">
        <v>21</v>
      </c>
      <c r="B37" t="s">
        <v>56</v>
      </c>
      <c r="C37" s="3" t="s">
        <v>10</v>
      </c>
      <c r="D37" s="3">
        <v>10</v>
      </c>
      <c r="E37" s="31">
        <v>0</v>
      </c>
      <c r="F37" s="32">
        <f>D37*E37</f>
        <v>0</v>
      </c>
      <c r="G37" s="6">
        <v>0</v>
      </c>
      <c r="H37" s="32">
        <f t="shared" ref="H37:H45" si="5">G37*D37</f>
        <v>0</v>
      </c>
    </row>
    <row r="38" spans="1:8" x14ac:dyDescent="0.2">
      <c r="A38" s="9">
        <v>22</v>
      </c>
      <c r="B38" t="s">
        <v>57</v>
      </c>
      <c r="C38" s="3" t="s">
        <v>10</v>
      </c>
      <c r="D38" s="3">
        <v>6</v>
      </c>
      <c r="E38" s="31">
        <v>0</v>
      </c>
      <c r="F38" s="32">
        <f t="shared" ref="F38:F45" si="6">D38*E38</f>
        <v>0</v>
      </c>
      <c r="G38" s="6">
        <v>0</v>
      </c>
      <c r="H38" s="32">
        <f t="shared" si="5"/>
        <v>0</v>
      </c>
    </row>
    <row r="39" spans="1:8" x14ac:dyDescent="0.2">
      <c r="A39" s="9">
        <v>23</v>
      </c>
      <c r="B39" t="s">
        <v>64</v>
      </c>
      <c r="C39" s="3" t="s">
        <v>10</v>
      </c>
      <c r="D39" s="3">
        <v>6</v>
      </c>
      <c r="E39" s="31">
        <v>0</v>
      </c>
      <c r="F39" s="32">
        <f t="shared" si="6"/>
        <v>0</v>
      </c>
      <c r="G39" s="6">
        <v>0</v>
      </c>
      <c r="H39" s="32">
        <f t="shared" si="5"/>
        <v>0</v>
      </c>
    </row>
    <row r="40" spans="1:8" x14ac:dyDescent="0.2">
      <c r="A40" s="9">
        <v>24</v>
      </c>
      <c r="B40" t="s">
        <v>63</v>
      </c>
      <c r="C40" s="3" t="s">
        <v>10</v>
      </c>
      <c r="D40" s="3">
        <v>1</v>
      </c>
      <c r="E40" s="31">
        <v>0</v>
      </c>
      <c r="F40" s="32">
        <f t="shared" si="6"/>
        <v>0</v>
      </c>
      <c r="G40" s="6">
        <v>0</v>
      </c>
      <c r="H40" s="32">
        <f t="shared" si="5"/>
        <v>0</v>
      </c>
    </row>
    <row r="41" spans="1:8" x14ac:dyDescent="0.2">
      <c r="A41" s="9">
        <v>25</v>
      </c>
      <c r="B41" t="s">
        <v>65</v>
      </c>
      <c r="C41" s="3" t="s">
        <v>10</v>
      </c>
      <c r="D41" s="3">
        <v>2</v>
      </c>
      <c r="E41" s="31">
        <v>0</v>
      </c>
      <c r="F41" s="32">
        <f t="shared" si="6"/>
        <v>0</v>
      </c>
      <c r="G41" s="6">
        <v>0</v>
      </c>
      <c r="H41" s="32">
        <f t="shared" si="5"/>
        <v>0</v>
      </c>
    </row>
    <row r="42" spans="1:8" x14ac:dyDescent="0.2">
      <c r="A42" s="9">
        <v>26</v>
      </c>
      <c r="B42" t="s">
        <v>58</v>
      </c>
      <c r="C42" s="3" t="s">
        <v>10</v>
      </c>
      <c r="D42" s="3">
        <v>13</v>
      </c>
      <c r="E42" s="31">
        <v>0</v>
      </c>
      <c r="F42" s="32">
        <f t="shared" si="6"/>
        <v>0</v>
      </c>
      <c r="G42" s="6">
        <v>0</v>
      </c>
      <c r="H42" s="32">
        <f t="shared" si="5"/>
        <v>0</v>
      </c>
    </row>
    <row r="43" spans="1:8" x14ac:dyDescent="0.2">
      <c r="A43" s="9">
        <v>27</v>
      </c>
      <c r="B43" t="s">
        <v>70</v>
      </c>
      <c r="C43" s="3" t="s">
        <v>10</v>
      </c>
      <c r="D43" s="3">
        <v>3</v>
      </c>
      <c r="E43" s="31">
        <v>0</v>
      </c>
      <c r="F43" s="32">
        <f t="shared" si="6"/>
        <v>0</v>
      </c>
      <c r="G43" s="6">
        <v>0</v>
      </c>
      <c r="H43" s="32">
        <f t="shared" si="5"/>
        <v>0</v>
      </c>
    </row>
    <row r="44" spans="1:8" x14ac:dyDescent="0.2">
      <c r="A44" s="9">
        <v>28</v>
      </c>
      <c r="B44" t="s">
        <v>66</v>
      </c>
      <c r="C44" s="3" t="s">
        <v>10</v>
      </c>
      <c r="D44" s="3">
        <v>6</v>
      </c>
      <c r="E44" s="31">
        <v>0</v>
      </c>
      <c r="F44" s="32">
        <f t="shared" si="6"/>
        <v>0</v>
      </c>
      <c r="G44" s="6">
        <v>0</v>
      </c>
      <c r="H44" s="32">
        <f t="shared" si="5"/>
        <v>0</v>
      </c>
    </row>
    <row r="45" spans="1:8" x14ac:dyDescent="0.2">
      <c r="A45" s="9">
        <v>29</v>
      </c>
      <c r="B45" t="s">
        <v>55</v>
      </c>
      <c r="C45" s="3" t="s">
        <v>10</v>
      </c>
      <c r="D45" s="3">
        <v>15</v>
      </c>
      <c r="E45" s="31">
        <v>0</v>
      </c>
      <c r="F45" s="32">
        <f t="shared" si="6"/>
        <v>0</v>
      </c>
      <c r="G45" s="6">
        <v>0</v>
      </c>
      <c r="H45" s="32">
        <f t="shared" si="5"/>
        <v>0</v>
      </c>
    </row>
    <row r="46" spans="1:8" x14ac:dyDescent="0.2">
      <c r="A46" s="9"/>
      <c r="B46" s="19" t="s">
        <v>32</v>
      </c>
      <c r="E46" s="31"/>
      <c r="F46" s="34">
        <f>SUM(F37:F45)</f>
        <v>0</v>
      </c>
      <c r="G46" s="6"/>
      <c r="H46" s="34">
        <f>SUM(H37:H45)</f>
        <v>0</v>
      </c>
    </row>
    <row r="47" spans="1:8" x14ac:dyDescent="0.2">
      <c r="A47" s="9"/>
      <c r="E47" s="31"/>
      <c r="F47" s="32"/>
      <c r="G47" s="6"/>
      <c r="H47" s="32"/>
    </row>
    <row r="48" spans="1:8" x14ac:dyDescent="0.2">
      <c r="A48" s="9"/>
      <c r="B48" s="16" t="s">
        <v>40</v>
      </c>
      <c r="C48" s="15"/>
      <c r="E48" s="31"/>
      <c r="F48" s="32"/>
      <c r="G48" s="6"/>
      <c r="H48" s="32"/>
    </row>
    <row r="49" spans="1:8" x14ac:dyDescent="0.2">
      <c r="A49" s="9">
        <v>30</v>
      </c>
      <c r="B49" t="s">
        <v>67</v>
      </c>
      <c r="C49" s="3" t="s">
        <v>10</v>
      </c>
      <c r="D49" s="3">
        <v>8</v>
      </c>
      <c r="E49" s="31">
        <v>0</v>
      </c>
      <c r="F49" s="32">
        <f>D49*E49</f>
        <v>0</v>
      </c>
      <c r="G49" s="6">
        <v>0</v>
      </c>
      <c r="H49" s="32">
        <f t="shared" ref="H49:H51" si="7">G49*D49</f>
        <v>0</v>
      </c>
    </row>
    <row r="50" spans="1:8" x14ac:dyDescent="0.2">
      <c r="A50" s="9">
        <v>31</v>
      </c>
      <c r="B50" t="s">
        <v>68</v>
      </c>
      <c r="C50" s="3" t="s">
        <v>10</v>
      </c>
      <c r="D50" s="3">
        <v>44</v>
      </c>
      <c r="E50" s="31">
        <v>0</v>
      </c>
      <c r="F50" s="32">
        <f t="shared" ref="F50:F51" si="8">D50*E50</f>
        <v>0</v>
      </c>
      <c r="G50" s="6">
        <v>0</v>
      </c>
      <c r="H50" s="32">
        <f t="shared" si="7"/>
        <v>0</v>
      </c>
    </row>
    <row r="51" spans="1:8" x14ac:dyDescent="0.2">
      <c r="A51" s="9">
        <v>32</v>
      </c>
      <c r="B51" t="s">
        <v>69</v>
      </c>
      <c r="C51" s="3" t="s">
        <v>10</v>
      </c>
      <c r="D51" s="3">
        <v>19</v>
      </c>
      <c r="E51" s="31">
        <v>0</v>
      </c>
      <c r="F51" s="32">
        <f t="shared" si="8"/>
        <v>0</v>
      </c>
      <c r="G51" s="6">
        <v>0</v>
      </c>
      <c r="H51" s="32">
        <f t="shared" si="7"/>
        <v>0</v>
      </c>
    </row>
    <row r="52" spans="1:8" x14ac:dyDescent="0.2">
      <c r="A52" s="9"/>
      <c r="B52" s="19" t="s">
        <v>41</v>
      </c>
      <c r="E52" s="31"/>
      <c r="F52" s="34">
        <f>SUM(F49:F51)</f>
        <v>0</v>
      </c>
      <c r="G52" s="6"/>
      <c r="H52" s="34">
        <f>SUM(H49:H51)</f>
        <v>0</v>
      </c>
    </row>
    <row r="53" spans="1:8" x14ac:dyDescent="0.2">
      <c r="A53" s="9"/>
      <c r="B53" s="19"/>
      <c r="E53" s="31"/>
      <c r="F53" s="32"/>
      <c r="G53" s="6"/>
      <c r="H53" s="34"/>
    </row>
    <row r="54" spans="1:8" x14ac:dyDescent="0.2">
      <c r="A54" s="9"/>
      <c r="B54" s="16" t="s">
        <v>18</v>
      </c>
      <c r="E54" s="31"/>
      <c r="F54" s="32"/>
      <c r="H54" s="35"/>
    </row>
    <row r="55" spans="1:8" x14ac:dyDescent="0.2">
      <c r="A55" s="9">
        <v>33</v>
      </c>
      <c r="B55" t="s">
        <v>19</v>
      </c>
      <c r="C55" s="3" t="s">
        <v>20</v>
      </c>
      <c r="D55" s="3">
        <v>16</v>
      </c>
      <c r="E55" s="31">
        <v>0</v>
      </c>
      <c r="F55" s="32">
        <f>E55*D55</f>
        <v>0</v>
      </c>
      <c r="H55" s="30">
        <f>F55*D55</f>
        <v>0</v>
      </c>
    </row>
    <row r="56" spans="1:8" x14ac:dyDescent="0.2">
      <c r="A56" s="9">
        <v>34</v>
      </c>
      <c r="B56" t="s">
        <v>21</v>
      </c>
      <c r="C56" s="3" t="s">
        <v>20</v>
      </c>
      <c r="D56" s="3">
        <v>5</v>
      </c>
      <c r="E56" s="31">
        <v>0</v>
      </c>
      <c r="F56" s="32">
        <f t="shared" ref="F56:F57" si="9">E56*D56</f>
        <v>0</v>
      </c>
      <c r="H56" s="30">
        <f>G56*D56</f>
        <v>0</v>
      </c>
    </row>
    <row r="57" spans="1:8" x14ac:dyDescent="0.2">
      <c r="A57" s="9">
        <v>35</v>
      </c>
      <c r="B57" t="s">
        <v>22</v>
      </c>
      <c r="C57" s="3" t="s">
        <v>23</v>
      </c>
      <c r="D57" s="3">
        <v>1.5</v>
      </c>
      <c r="E57" s="31">
        <v>0</v>
      </c>
      <c r="F57" s="32">
        <f t="shared" si="9"/>
        <v>0</v>
      </c>
      <c r="H57" s="30">
        <f>G57*D57</f>
        <v>0</v>
      </c>
    </row>
    <row r="58" spans="1:8" x14ac:dyDescent="0.2">
      <c r="A58" s="9">
        <v>36</v>
      </c>
      <c r="B58" t="s">
        <v>28</v>
      </c>
      <c r="C58" s="25" t="s">
        <v>29</v>
      </c>
      <c r="D58" s="3">
        <v>3.6</v>
      </c>
      <c r="E58" s="33"/>
      <c r="F58" s="32">
        <v>0</v>
      </c>
      <c r="H58" s="30"/>
    </row>
    <row r="59" spans="1:8" x14ac:dyDescent="0.2">
      <c r="A59" s="9"/>
      <c r="E59" s="31"/>
      <c r="F59" s="30"/>
      <c r="H59" s="30"/>
    </row>
    <row r="60" spans="1:8" ht="16.5" customHeight="1" thickBot="1" x14ac:dyDescent="0.25">
      <c r="A60" s="22"/>
      <c r="B60" s="13" t="s">
        <v>33</v>
      </c>
      <c r="C60" s="17"/>
      <c r="D60" s="17"/>
      <c r="E60" s="36"/>
      <c r="F60" s="37">
        <f>SUM(F55:F59)</f>
        <v>0</v>
      </c>
      <c r="G60" s="38"/>
      <c r="H60" s="39">
        <f>SUM(H55:H59)</f>
        <v>0</v>
      </c>
    </row>
    <row r="62" spans="1:8" x14ac:dyDescent="0.2">
      <c r="B62" s="20" t="s">
        <v>31</v>
      </c>
      <c r="F62" s="21">
        <f>F46+F52+F34+F30+F15+F60</f>
        <v>0</v>
      </c>
      <c r="H62" s="21">
        <f>H46+H52+H34+H30+H15+H60</f>
        <v>0</v>
      </c>
    </row>
  </sheetData>
  <mergeCells count="3">
    <mergeCell ref="A6:B6"/>
    <mergeCell ref="E2:F2"/>
    <mergeCell ref="G2:H2"/>
  </mergeCells>
  <pageMargins left="0.70866141732283472" right="0.70866141732283472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Silnoproud</vt:lpstr>
      <vt:lpstr>Silnoproud!Oblast_tisku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Fischer</dc:creator>
  <cp:lastModifiedBy>Microsoft Office User</cp:lastModifiedBy>
  <cp:lastPrinted>2023-02-07T08:36:02Z</cp:lastPrinted>
  <dcterms:created xsi:type="dcterms:W3CDTF">2021-03-02T07:27:36Z</dcterms:created>
  <dcterms:modified xsi:type="dcterms:W3CDTF">2023-03-13T07:29:35Z</dcterms:modified>
</cp:coreProperties>
</file>